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firstSheet="1" activeTab="5"/>
  </bookViews>
  <sheets>
    <sheet name="CONSOLIDADO" sheetId="1" r:id="rId1"/>
    <sheet name="tesouro" sheetId="2" r:id="rId2"/>
    <sheet name="proprio" sheetId="3" r:id="rId3"/>
    <sheet name="federal" sheetId="4" r:id="rId4"/>
    <sheet name="outros" sheetId="5" r:id="rId5"/>
    <sheet name="terceiro trimestre 2005" sheetId="6" r:id="rId6"/>
  </sheets>
  <definedNames/>
  <calcPr fullCalcOnLoad="1"/>
</workbook>
</file>

<file path=xl/sharedStrings.xml><?xml version="1.0" encoding="utf-8"?>
<sst xmlns="http://schemas.openxmlformats.org/spreadsheetml/2006/main" count="764" uniqueCount="200">
  <si>
    <t>ANEXO I</t>
  </si>
  <si>
    <t xml:space="preserve">UNIDADE: UNIVERSIDADE ESTADUAL DO OESTE DO PARANÁ </t>
  </si>
  <si>
    <t>Discriminação</t>
  </si>
  <si>
    <t xml:space="preserve">Até o Trimestre </t>
  </si>
  <si>
    <t>Receitas Totais</t>
  </si>
  <si>
    <t xml:space="preserve">   Receitas de Capital </t>
  </si>
  <si>
    <t xml:space="preserve">   Receitas Correntes</t>
  </si>
  <si>
    <t>Despesas Totais</t>
  </si>
  <si>
    <t xml:space="preserve">   Despesas Correntes</t>
  </si>
  <si>
    <t xml:space="preserve">   despesas de Capital</t>
  </si>
  <si>
    <t xml:space="preserve">            pelo e-mail sii@unioeste.br ou afixado no mural da Reitoria da UNIOESTE</t>
  </si>
  <si>
    <t xml:space="preserve">        c) todas as fontes das Receitas e Despesas.</t>
  </si>
  <si>
    <t>(Valor em R$ 1,00)</t>
  </si>
  <si>
    <t>ANEXO II</t>
  </si>
  <si>
    <t xml:space="preserve">  Receitas Correntes</t>
  </si>
  <si>
    <t xml:space="preserve">      Recebidas do Governo  Federal</t>
  </si>
  <si>
    <t xml:space="preserve">      Recebidas do Governo do Estado</t>
  </si>
  <si>
    <t xml:space="preserve">      Recebida de Outros Órgãos e/ou</t>
  </si>
  <si>
    <t xml:space="preserve">       Instituições</t>
  </si>
  <si>
    <t xml:space="preserve">  Receitas de Capital </t>
  </si>
  <si>
    <t>ANEXO III</t>
  </si>
  <si>
    <t xml:space="preserve">      Receita de Contribuição</t>
  </si>
  <si>
    <t xml:space="preserve">      Receita Patrimonial</t>
  </si>
  <si>
    <t xml:space="preserve">      Receita Industrial</t>
  </si>
  <si>
    <t xml:space="preserve">      Receita de Serviços</t>
  </si>
  <si>
    <t xml:space="preserve">      Transferencias Correntes</t>
  </si>
  <si>
    <t xml:space="preserve">      Outras Receitas Correntes</t>
  </si>
  <si>
    <t xml:space="preserve">   Receita de Capital</t>
  </si>
  <si>
    <t xml:space="preserve">      Operações de Crédito</t>
  </si>
  <si>
    <t xml:space="preserve">      Amortização de Empréstimos</t>
  </si>
  <si>
    <t xml:space="preserve">      Transferencia de Capital</t>
  </si>
  <si>
    <t xml:space="preserve">      Outras Receitas de Capital</t>
  </si>
  <si>
    <t>ANEXO IV</t>
  </si>
  <si>
    <t xml:space="preserve">      1 - Pessoal e Encargos Sociais</t>
  </si>
  <si>
    <t xml:space="preserve">           Vencimentos e Vantagens Fixas</t>
  </si>
  <si>
    <t xml:space="preserve">           Contratação Tempo Determinado</t>
  </si>
  <si>
    <t xml:space="preserve">           Outras despesas com Pessoal</t>
  </si>
  <si>
    <t xml:space="preserve">      2 - Juros e Encargos da Dívida</t>
  </si>
  <si>
    <t xml:space="preserve">      3 - Outras Despesas Correntes</t>
  </si>
  <si>
    <t xml:space="preserve">           Material de Consumo</t>
  </si>
  <si>
    <t xml:space="preserve">           Passagens e Despesas de Locomoção</t>
  </si>
  <si>
    <t xml:space="preserve">   Despesas de Capital</t>
  </si>
  <si>
    <t xml:space="preserve">      4 - Investimentos</t>
  </si>
  <si>
    <t xml:space="preserve">           Obras e Instalações</t>
  </si>
  <si>
    <t xml:space="preserve">           Equipamentos e Material Permanente</t>
  </si>
  <si>
    <t xml:space="preserve">      5 - Inversões Financeiras</t>
  </si>
  <si>
    <t xml:space="preserve">      6 - Amortização  da Divida</t>
  </si>
  <si>
    <t>ANEXO V</t>
  </si>
  <si>
    <t>ESPECIFICAÇÃO DOS PAGAMENTO POR ELEMENTO E SUBELEMENTO</t>
  </si>
  <si>
    <t>NO TRIMESTRE</t>
  </si>
  <si>
    <t>ATÉ O TRIMESTRE</t>
  </si>
  <si>
    <t>RECEITAS RECEBIDAS</t>
  </si>
  <si>
    <t>FOLHA DE PAGAMENTO ENSINO</t>
  </si>
  <si>
    <t>FOLHA HU</t>
  </si>
  <si>
    <t>TOTAL OUTRAS DESPESAS PAGAS NO MÊS</t>
  </si>
  <si>
    <t>TOTAL DAS DESPESAS PAGAS NO MÊS</t>
  </si>
  <si>
    <t>OUTROS BENEFICIOS ASSITENCIAIS</t>
  </si>
  <si>
    <t>DIARIAS</t>
  </si>
  <si>
    <t>RESSARCIMENTO DE ALIM. E POUSADA</t>
  </si>
  <si>
    <t>AJUDA DE CUSTO PARA VIAGEM</t>
  </si>
  <si>
    <t>AJUDA DE CUSTO POR REMOÇÃO</t>
  </si>
  <si>
    <t>AUXILIO FINANCEIRO A ESTUDANTES</t>
  </si>
  <si>
    <t>BOLSAS AUXILIO A PROFESSORES  ESTUD.</t>
  </si>
  <si>
    <t>ANIMAIS PARA PESQUISA E ABATE</t>
  </si>
  <si>
    <t>MATERIAL DE EXPEDIENTE</t>
  </si>
  <si>
    <t>MATERIAL DE LIMPEZA E CONSERVAÇÃO</t>
  </si>
  <si>
    <t>COMBUSTIVEIS</t>
  </si>
  <si>
    <t>MATERIAL DE MANUTENÇÃO DE VEICULOS</t>
  </si>
  <si>
    <t>MATERIAL VETERINÁRIO</t>
  </si>
  <si>
    <t>GENEROS DE ALIMENTAÇÃO</t>
  </si>
  <si>
    <t>MATERIAL DE MANOBRA, PATRULHAMENTO E COUDELARIA</t>
  </si>
  <si>
    <t>MATERIAL PARA REPAROS E ADAPTAÇÕES BENS IMÓVEIS</t>
  </si>
  <si>
    <t>MATERIAL DE LABORATÓRIO</t>
  </si>
  <si>
    <t>SEMENTES, MUDAS, PLANTAS E INSUMOS</t>
  </si>
  <si>
    <t>MATERIAL DE CAMA, MESA E BANHO</t>
  </si>
  <si>
    <t xml:space="preserve">MATERIAL DE EMBALAGEM </t>
  </si>
  <si>
    <t>MATERIAL ESPORTIVO</t>
  </si>
  <si>
    <t>MAT. P/ UTILIZAÇÃO GRAFICA</t>
  </si>
  <si>
    <t>MATERIAL ELETRICO ELETRONICO</t>
  </si>
  <si>
    <t>MATERIAL PARA COMUNICAÇÃO</t>
  </si>
  <si>
    <t>MATERIAL PARA USO EM OFICINA</t>
  </si>
  <si>
    <t>MATERIAL PARA AUDIO/VIDEO E FOTO</t>
  </si>
  <si>
    <t>MATERIAL ODONTOLOGICA</t>
  </si>
  <si>
    <t>MATERIAL HOSPITALAR E AMBULATORIAL</t>
  </si>
  <si>
    <t>MATERIAL ODONTOLOGICO</t>
  </si>
  <si>
    <t>MATERIAL PARA PINTURA EM GERAL</t>
  </si>
  <si>
    <t>MATERIAL DE COPA E COZINHA</t>
  </si>
  <si>
    <t>ARTIGOS DE HIGIENE PESSOAL</t>
  </si>
  <si>
    <t>MATERIAL PARA PRODUÇÃO INDUSTRIAL</t>
  </si>
  <si>
    <t>MATERIAL DE MANUTENÇÃO DE BENS MÓVEIS</t>
  </si>
  <si>
    <t>BANDEIRAS, FLAMULAS E INSIGNIAS</t>
  </si>
  <si>
    <t>VESTUÁRIOS TECIDOS E AVIAMENTOS</t>
  </si>
  <si>
    <t>MATERIAL PARA FESTIVIDADES E HOMENAGENS</t>
  </si>
  <si>
    <t>MATERIAL DE INFORMÁTICA</t>
  </si>
  <si>
    <t>LUBRIFICANTES E ASSEMELHADOS</t>
  </si>
  <si>
    <t>ADIANT. MATERIAL DE CONSUMO</t>
  </si>
  <si>
    <t>OUTROS MATERIAIS</t>
  </si>
  <si>
    <t>PASSAGENS TERRESTRES</t>
  </si>
  <si>
    <t>PASSAGENS AÉREAS</t>
  </si>
  <si>
    <t>ADIANTAMENTO PARA PASSAGENS E LOCOM.</t>
  </si>
  <si>
    <t>SERV. TECNICOS PROFISSIONAIS</t>
  </si>
  <si>
    <t>ESTAGIÁRIOS DIRETAMENTE CONTRATADOS</t>
  </si>
  <si>
    <t>BOLSAS DE INICIAÇÃO AO TRABALHO</t>
  </si>
  <si>
    <t>SERVIÇOS DE MAN. CONS. DE BENS MOV.</t>
  </si>
  <si>
    <t>OBRIGAÇÕES PATRONAIS</t>
  </si>
  <si>
    <t>JETONS</t>
  </si>
  <si>
    <t>ADIANTAMENTO  P/OUTROS SERV. P. JUR.</t>
  </si>
  <si>
    <t>OUTROS SERVIÇOS TERCEIROS - PESSOA FISICA</t>
  </si>
  <si>
    <t>LOCAÇÃO DE MÃO DE OBRA - LIMPEZA E CONSERVAÇÃO</t>
  </si>
  <si>
    <t>LOCAÇÃO DE MÃO DE OBRA - GUARDA E VIGILÂNCIA</t>
  </si>
  <si>
    <t>LOCAÇÃO DE MÃO DE OBRA - COPA E PORTARIA</t>
  </si>
  <si>
    <t>OUTROS CONTRATOS DE LOCAÇÃO DE MÃO DE OBRA</t>
  </si>
  <si>
    <t>ASSINATURAS E PERIÓDICOS</t>
  </si>
  <si>
    <t>SERVIÇOS DE COMUNICAÇÃO - (TELEFONE E TELEX)</t>
  </si>
  <si>
    <t>DIREITOS AUTORAIS</t>
  </si>
  <si>
    <t>SERVIÇOS TECNICOS PROFISSIONAIS</t>
  </si>
  <si>
    <t>CAPATAZIA, ESTIVA E PESAGEM</t>
  </si>
  <si>
    <t>SERVIÇOS DE ENERGIA ELÉTRICA</t>
  </si>
  <si>
    <t>SERVIÇOS DE ÁGUA E ESGOTO</t>
  </si>
  <si>
    <t>SERVIÇOS DE PROCESSAMENTO DE DADOS</t>
  </si>
  <si>
    <t>SERVIÇO DE DIVULGAÇÃO E PROPAGANDA</t>
  </si>
  <si>
    <t>MAN. BENS. IMÓVEIS</t>
  </si>
  <si>
    <t>MAN.  E CONS. MAQU. E EQUIPAMENTOS</t>
  </si>
  <si>
    <t>MANUTENÇÃO DE VEICULOS</t>
  </si>
  <si>
    <t>MANUTENÇÃO E CONSERVAÇÃO DE ESTRADAS E VIAS</t>
  </si>
  <si>
    <t>EXPOSIÇÕES CONGRESSOS E CONFERENCIAS</t>
  </si>
  <si>
    <t>REPRES. FESTIV., HOMENAG. E RECEP.</t>
  </si>
  <si>
    <t>FORNECIMENTO DE ALIMENTAÇÃO</t>
  </si>
  <si>
    <t>SERVIÇO DE CARATER SECRETO E RESERVADO</t>
  </si>
  <si>
    <t>SERVIÇOS DE SELEÇÃO E TREINAMENTO</t>
  </si>
  <si>
    <t>SERVIÇO MEDICO HOSPITALAR E ODONTOLOG.</t>
  </si>
  <si>
    <t>SERVIÇOS LABORATORIAIS</t>
  </si>
  <si>
    <t>SERVIÇOS GRAFICOS</t>
  </si>
  <si>
    <t>SERVIÇOS DE APOIO  AO ENSINO</t>
  </si>
  <si>
    <t>SERVIÇOS JUDICIARIOS</t>
  </si>
  <si>
    <t>SEGUROS</t>
  </si>
  <si>
    <t>FRETES E TRANSPORTE DE ENCOMENTAS</t>
  </si>
  <si>
    <t>IMPOSTOS, TAXAS E CONTR. DE MELHORIA</t>
  </si>
  <si>
    <t>SERVIÇOS DE CORREIO</t>
  </si>
  <si>
    <t>HOSPEDAGEM</t>
  </si>
  <si>
    <t>SERVIÇOS BANCARIOS</t>
  </si>
  <si>
    <t>VALE TRANSPORTE</t>
  </si>
  <si>
    <t>VALE REFEIÇÃO</t>
  </si>
  <si>
    <t>JUROS E MULTAS</t>
  </si>
  <si>
    <t>ESTÁGIARIOS</t>
  </si>
  <si>
    <t>GUARDA MIRINS</t>
  </si>
  <si>
    <t>SERVIÇOS DE SINALIZAÇÃO DE ÁREA</t>
  </si>
  <si>
    <t>PUBLICAÇÕES  DE EDITAIS, EXTRATOS, INCLUSIVE EM DIARIO OFICIAL</t>
  </si>
  <si>
    <t>LOCAÇÃO DE IMÓVEIS</t>
  </si>
  <si>
    <t>LOCAÇÃO DE EQUIPAMENTOS DE REPROGRAFIA</t>
  </si>
  <si>
    <t>LOCAÇÃO DE EQUIPAMENTOS DE INFORMATICA</t>
  </si>
  <si>
    <t>LOCAÇÃO DE EQUIPAMENTOS E MATERIAIS PERMANENTES</t>
  </si>
  <si>
    <t>LOCAÇÃO  DE VEICULOS</t>
  </si>
  <si>
    <t>LOCAÇÃO E PERM. DE USO DE SOFTWARES</t>
  </si>
  <si>
    <t>ADIANT. PARA OUTROS SERVIÇOS - P. JURIDICA</t>
  </si>
  <si>
    <t>OUTROS SERVIÇOS TERCEIROS - P. JURID.</t>
  </si>
  <si>
    <t>OBRIGAÇÕES TRIBUTARIAS E CONTRIBUITIVAS - PASEP</t>
  </si>
  <si>
    <t>PARCELAMENTO DA DIVIDA RECONHECIDA</t>
  </si>
  <si>
    <t>CONTRIBUIÇÃO  DE PREVIDÊNCIA SOCIAL - INSS</t>
  </si>
  <si>
    <t>ENERGIA ELÉTRICA, ÁGUA E ESGOTO E TELEFONIA E TELEX</t>
  </si>
  <si>
    <t>DESPESAS DE EXERCÍCIOS ANTERIORES</t>
  </si>
  <si>
    <t>OUTRAS DESPESAS DE EXERCICIOS ANTERIORES</t>
  </si>
  <si>
    <t>OBRAS</t>
  </si>
  <si>
    <t>INVESTIMENTOS</t>
  </si>
  <si>
    <t>ÓRGÃO : SECRETARIA  DE ESTADO DA CIÊNCIA  TECNOLOGIA E ENSINO SUPERIOR</t>
  </si>
  <si>
    <t>(a que se refere o decreto n.º 6194 de 22/08/2002)</t>
  </si>
  <si>
    <t xml:space="preserve">      Recebidas dos Municípios</t>
  </si>
  <si>
    <t xml:space="preserve">      Receita Agropecuária</t>
  </si>
  <si>
    <t xml:space="preserve">      Alienação de Bens </t>
  </si>
  <si>
    <t xml:space="preserve">           Outros Serviços Terceiros Fis. E Jurídico</t>
  </si>
  <si>
    <t xml:space="preserve">           Outras despesas de O.D.C.</t>
  </si>
  <si>
    <t xml:space="preserve">Nota a) Os Balancetes Contábeis detalhados constam no SITE da UNIOESTE - Prap </t>
  </si>
  <si>
    <t xml:space="preserve">        b) Maiores informações poderão ser obtidas junto a Prap/Divisão Contábil - Fone 220-3113 e </t>
  </si>
  <si>
    <t>FUNDO ROTATIVO</t>
  </si>
  <si>
    <t>DESP. DE EXERC. ANTER. OUTROS SERVIÇOS DE TERCEIRO PESSOA JR.</t>
  </si>
  <si>
    <t>ESPECIFICAÇÃO DOS PAGAMENTOS POR ELEMENTO E SUB ELEMENTO</t>
  </si>
  <si>
    <t xml:space="preserve"> CONSOLIDADA</t>
  </si>
  <si>
    <t>FONTE 100</t>
  </si>
  <si>
    <t>FONTE 250</t>
  </si>
  <si>
    <t>FONTE281</t>
  </si>
  <si>
    <t>FONTE 284</t>
  </si>
  <si>
    <t>Quadro I - Execução Orçamentária, exercício 2005</t>
  </si>
  <si>
    <t>Quadro II - Receitas Trimestrais, Por  Origem, Exercício de 2005</t>
  </si>
  <si>
    <t>Quadro III Receitas Trimestrais, Por Titulo, Exercício de 2005</t>
  </si>
  <si>
    <t>Quadro IV - Despesas do Tesouro Estadual , Exercício de 2005 - Por Espécie</t>
  </si>
  <si>
    <t>Quadro V - Despesas de outras Fontes , Exercício de 2005 - Por Espécie</t>
  </si>
  <si>
    <t>AQUISIÇÃO DE MATERIAL QUIMICO</t>
  </si>
  <si>
    <t>SERVIÇOS COM CONFECÇÃO DE CHAVES E CARIMBOS</t>
  </si>
  <si>
    <t>ARMORTIZAÇÃO DA DIVIDA INTERNA</t>
  </si>
  <si>
    <t>SERVIÇOS DE APOIO ADMINISTRATIVO , TECNICO E OPERACIONAL</t>
  </si>
  <si>
    <t>SERVIÇOS DE CONFECÇÃO DE PLACAS</t>
  </si>
  <si>
    <t>INSCRIÇÃO EM CURSOS SEMINARIOS E OUTROS</t>
  </si>
  <si>
    <t>SERVIÇO COM TRANSPORTES</t>
  </si>
  <si>
    <t>MATERIAL DE CONSUMO PARA USO IMEDIATO</t>
  </si>
  <si>
    <t>OUTROS SERVIÇOS DE TERCEIRO PESSOA FISICA</t>
  </si>
  <si>
    <t>LOCAÇÃO DE MÃO DE OBRA</t>
  </si>
  <si>
    <t>MANUTENÇÃO E CONSERVAÇÃO DE BENS MOVEIS  DE OUTRAS NATUREZAS</t>
  </si>
  <si>
    <t>3º TRIMESTRE 2004</t>
  </si>
  <si>
    <t>SERVIÇOS DE CAMPANHAS DE PROTEÇÃO A SAUDE  E PREVENÇÃO DE DOENÇAS</t>
  </si>
  <si>
    <t>No 3º trimestre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</si>
</sst>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6"/>
      <name val="Arial"/>
      <family val="2"/>
    </font>
    <font>
      <b/>
      <sz val="5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b/>
      <sz val="8"/>
      <color indexed="10"/>
      <name val="Bookman Old Style"/>
      <family val="1"/>
    </font>
    <font>
      <b/>
      <sz val="6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17" fontId="3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4" fontId="3" fillId="0" borderId="0" xfId="0" applyNumberFormat="1" applyFont="1" applyBorder="1" applyAlignment="1">
      <alignment horizontal="centerContinuous"/>
    </xf>
    <xf numFmtId="17" fontId="5" fillId="0" borderId="1" xfId="0" applyNumberFormat="1" applyFont="1" applyBorder="1" applyAlignment="1">
      <alignment horizontal="left"/>
    </xf>
    <xf numFmtId="0" fontId="5" fillId="0" borderId="1" xfId="0" applyNumberFormat="1" applyFont="1" applyBorder="1" applyAlignment="1">
      <alignment horizontal="centerContinuous"/>
    </xf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" fontId="4" fillId="0" borderId="0" xfId="0" applyNumberFormat="1" applyFont="1" applyAlignment="1">
      <alignment/>
    </xf>
    <xf numFmtId="4" fontId="4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1" xfId="0" applyNumberFormat="1" applyFont="1" applyBorder="1" applyAlignment="1">
      <alignment horizontal="right"/>
    </xf>
    <xf numFmtId="17" fontId="3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Continuous"/>
    </xf>
    <xf numFmtId="4" fontId="3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/>
    </xf>
    <xf numFmtId="4" fontId="6" fillId="0" borderId="1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4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4" fontId="3" fillId="0" borderId="1" xfId="0" applyNumberFormat="1" applyFont="1" applyBorder="1" applyAlignment="1">
      <alignment horizontal="left"/>
    </xf>
    <xf numFmtId="0" fontId="3" fillId="0" borderId="3" xfId="0" applyNumberFormat="1" applyFont="1" applyBorder="1" applyAlignment="1">
      <alignment/>
    </xf>
    <xf numFmtId="0" fontId="5" fillId="0" borderId="3" xfId="0" applyNumberFormat="1" applyFont="1" applyBorder="1" applyAlignment="1">
      <alignment horizontal="centerContinuous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workbookViewId="0" topLeftCell="A71">
      <selection activeCell="E43" sqref="E43"/>
    </sheetView>
  </sheetViews>
  <sheetFormatPr defaultColWidth="9.140625" defaultRowHeight="12.75"/>
  <cols>
    <col min="1" max="1" width="72.28125" style="8" bestFit="1" customWidth="1"/>
    <col min="2" max="2" width="9.00390625" style="8" bestFit="1" customWidth="1"/>
    <col min="3" max="3" width="15.7109375" style="23" bestFit="1" customWidth="1"/>
    <col min="4" max="4" width="13.421875" style="23" bestFit="1" customWidth="1"/>
    <col min="5" max="5" width="12.00390625" style="23" bestFit="1" customWidth="1"/>
    <col min="6" max="6" width="10.8515625" style="23" bestFit="1" customWidth="1"/>
    <col min="7" max="7" width="11.7109375" style="23" bestFit="1" customWidth="1"/>
    <col min="8" max="8" width="12.7109375" style="8" bestFit="1" customWidth="1"/>
    <col min="9" max="16384" width="11.421875" style="8" customWidth="1"/>
  </cols>
  <sheetData>
    <row r="1" spans="1:3" ht="12.75">
      <c r="A1" s="38" t="s">
        <v>0</v>
      </c>
      <c r="B1" s="38"/>
      <c r="C1" s="38"/>
    </row>
    <row r="2" spans="1:3" ht="12.75">
      <c r="A2" s="38" t="s">
        <v>175</v>
      </c>
      <c r="B2" s="38"/>
      <c r="C2" s="38"/>
    </row>
    <row r="3" spans="1:5" ht="12.75">
      <c r="A3" s="39" t="s">
        <v>197</v>
      </c>
      <c r="B3" s="39"/>
      <c r="C3" s="39"/>
      <c r="D3" s="33"/>
      <c r="E3" s="33"/>
    </row>
    <row r="4" spans="1:7" ht="12.75">
      <c r="A4" s="34"/>
      <c r="B4" s="34"/>
      <c r="C4" s="18" t="s">
        <v>176</v>
      </c>
      <c r="D4" s="35" t="s">
        <v>177</v>
      </c>
      <c r="E4" s="35" t="s">
        <v>178</v>
      </c>
      <c r="F4" s="35" t="s">
        <v>179</v>
      </c>
      <c r="G4" s="18" t="s">
        <v>180</v>
      </c>
    </row>
    <row r="5" spans="1:8" ht="12.75">
      <c r="A5" s="12" t="s">
        <v>51</v>
      </c>
      <c r="B5" s="37"/>
      <c r="C5" s="15">
        <f>D5+E5+F5+G5</f>
        <v>51222644.75</v>
      </c>
      <c r="D5" s="14">
        <f>tesouro!D5</f>
        <v>44686555.01</v>
      </c>
      <c r="E5" s="14">
        <f>proprio!D5</f>
        <v>4719855.16</v>
      </c>
      <c r="F5" s="14">
        <f>federal!D5</f>
        <v>915691.91</v>
      </c>
      <c r="G5" s="14">
        <f>outros!D5</f>
        <v>900542.67</v>
      </c>
      <c r="H5" s="23"/>
    </row>
    <row r="6" spans="1:7" ht="12.75">
      <c r="A6" s="16" t="s">
        <v>52</v>
      </c>
      <c r="B6" s="36"/>
      <c r="C6" s="18">
        <f aca="true" t="shared" si="0" ref="C6:C69">D6+E6+F6+G6</f>
        <v>34088972.43000001</v>
      </c>
      <c r="D6" s="18">
        <f>tesouro!D6</f>
        <v>34001895.09</v>
      </c>
      <c r="E6" s="18">
        <f>proprio!D6</f>
        <v>87077.34</v>
      </c>
      <c r="F6" s="18">
        <v>0</v>
      </c>
      <c r="G6" s="18">
        <v>0</v>
      </c>
    </row>
    <row r="7" spans="1:7" ht="12.75">
      <c r="A7" s="16" t="s">
        <v>53</v>
      </c>
      <c r="B7" s="36"/>
      <c r="C7" s="18">
        <f t="shared" si="0"/>
        <v>4983320.53</v>
      </c>
      <c r="D7" s="18">
        <f>tesouro!D7</f>
        <v>4983320.53</v>
      </c>
      <c r="E7" s="18">
        <f>proprio!D7</f>
        <v>0</v>
      </c>
      <c r="F7" s="18">
        <v>0</v>
      </c>
      <c r="G7" s="18">
        <v>0</v>
      </c>
    </row>
    <row r="8" spans="1:9" ht="12.75">
      <c r="A8" s="16" t="s">
        <v>54</v>
      </c>
      <c r="B8" s="36"/>
      <c r="C8" s="18">
        <f t="shared" si="0"/>
        <v>9480064.860000001</v>
      </c>
      <c r="D8" s="18">
        <f>SUM(D10:D130)</f>
        <v>4905081.440000001</v>
      </c>
      <c r="E8" s="18">
        <f>SUM(E10:E130)</f>
        <v>3661210.32</v>
      </c>
      <c r="F8" s="18">
        <f>SUM(F10:F130)</f>
        <v>593763.0900000001</v>
      </c>
      <c r="G8" s="18">
        <f>SUM(G10:G130)</f>
        <v>320010.01</v>
      </c>
      <c r="I8" s="23"/>
    </row>
    <row r="9" spans="1:7" ht="12.75">
      <c r="A9" s="16" t="s">
        <v>55</v>
      </c>
      <c r="B9" s="36"/>
      <c r="C9" s="18">
        <f t="shared" si="0"/>
        <v>48552357.82</v>
      </c>
      <c r="D9" s="18">
        <f>SUM(D6:D8)</f>
        <v>43890297.06</v>
      </c>
      <c r="E9" s="18">
        <f>SUM(E6:E8)</f>
        <v>3748287.6599999997</v>
      </c>
      <c r="F9" s="18">
        <f>SUM(F6:F8)</f>
        <v>593763.0900000001</v>
      </c>
      <c r="G9" s="18">
        <f>SUM(G6:G8)</f>
        <v>320010.01</v>
      </c>
    </row>
    <row r="10" spans="1:7" ht="12.75">
      <c r="A10" s="19" t="s">
        <v>56</v>
      </c>
      <c r="B10" s="20">
        <v>33900801</v>
      </c>
      <c r="C10" s="18">
        <f t="shared" si="0"/>
        <v>0</v>
      </c>
      <c r="D10" s="21">
        <f>tesouro!D10</f>
        <v>0</v>
      </c>
      <c r="E10" s="21">
        <f>proprio!D10</f>
        <v>0</v>
      </c>
      <c r="F10" s="21">
        <f>federal!D10</f>
        <v>0</v>
      </c>
      <c r="G10" s="21">
        <f>outros!D10</f>
        <v>0</v>
      </c>
    </row>
    <row r="11" spans="1:7" ht="12.75">
      <c r="A11" s="19" t="s">
        <v>57</v>
      </c>
      <c r="B11" s="20">
        <v>33901401</v>
      </c>
      <c r="C11" s="18">
        <f t="shared" si="0"/>
        <v>128794.82999999999</v>
      </c>
      <c r="D11" s="21">
        <f>tesouro!D11</f>
        <v>42667</v>
      </c>
      <c r="E11" s="21">
        <f>proprio!D11</f>
        <v>73791.01</v>
      </c>
      <c r="F11" s="21">
        <f>federal!D11</f>
        <v>4982.34</v>
      </c>
      <c r="G11" s="21">
        <f>outros!D11</f>
        <v>7354.48</v>
      </c>
    </row>
    <row r="12" spans="1:7" ht="12.75">
      <c r="A12" s="19" t="s">
        <v>58</v>
      </c>
      <c r="B12" s="20">
        <v>33901402</v>
      </c>
      <c r="C12" s="18">
        <f t="shared" si="0"/>
        <v>90815.76999999999</v>
      </c>
      <c r="D12" s="21">
        <f>tesouro!D12</f>
        <v>38036.6</v>
      </c>
      <c r="E12" s="21">
        <f>proprio!D12</f>
        <v>51828.17</v>
      </c>
      <c r="F12" s="21">
        <f>federal!D12</f>
        <v>951</v>
      </c>
      <c r="G12" s="21">
        <f>outros!D12</f>
        <v>0</v>
      </c>
    </row>
    <row r="13" spans="1:7" ht="12.75">
      <c r="A13" s="19" t="s">
        <v>59</v>
      </c>
      <c r="B13" s="22">
        <v>33901403</v>
      </c>
      <c r="C13" s="18">
        <f t="shared" si="0"/>
        <v>885</v>
      </c>
      <c r="D13" s="21">
        <f>tesouro!D13</f>
        <v>0</v>
      </c>
      <c r="E13" s="21">
        <f>proprio!D13</f>
        <v>885</v>
      </c>
      <c r="F13" s="21">
        <f>federal!D13</f>
        <v>0</v>
      </c>
      <c r="G13" s="21">
        <f>outros!D13</f>
        <v>0</v>
      </c>
    </row>
    <row r="14" spans="1:7" ht="12.75">
      <c r="A14" s="19" t="s">
        <v>60</v>
      </c>
      <c r="B14" s="20">
        <v>33901404</v>
      </c>
      <c r="C14" s="18">
        <f t="shared" si="0"/>
        <v>0</v>
      </c>
      <c r="D14" s="21">
        <f>tesouro!D14</f>
        <v>0</v>
      </c>
      <c r="E14" s="21">
        <f>proprio!D14</f>
        <v>0</v>
      </c>
      <c r="F14" s="21">
        <f>federal!D14</f>
        <v>0</v>
      </c>
      <c r="G14" s="21">
        <f>outros!D14</f>
        <v>0</v>
      </c>
    </row>
    <row r="15" spans="1:7" ht="12.75">
      <c r="A15" s="19" t="s">
        <v>61</v>
      </c>
      <c r="B15" s="20">
        <v>33901801</v>
      </c>
      <c r="C15" s="18">
        <f t="shared" si="0"/>
        <v>574600.14</v>
      </c>
      <c r="D15" s="21">
        <f>tesouro!D15</f>
        <v>0</v>
      </c>
      <c r="E15" s="21">
        <f>proprio!D15</f>
        <v>116614.75</v>
      </c>
      <c r="F15" s="21">
        <f>federal!D15</f>
        <v>433400.75</v>
      </c>
      <c r="G15" s="21">
        <f>outros!D15</f>
        <v>24584.64</v>
      </c>
    </row>
    <row r="16" spans="1:7" ht="12.75">
      <c r="A16" s="19" t="s">
        <v>62</v>
      </c>
      <c r="B16" s="20">
        <v>33901802</v>
      </c>
      <c r="C16" s="18">
        <f t="shared" si="0"/>
        <v>34209</v>
      </c>
      <c r="D16" s="21">
        <f>tesouro!D16</f>
        <v>0</v>
      </c>
      <c r="E16" s="21">
        <f>proprio!D16</f>
        <v>0</v>
      </c>
      <c r="F16" s="21">
        <f>federal!D16</f>
        <v>34209</v>
      </c>
      <c r="G16" s="21">
        <f>outros!D16</f>
        <v>0</v>
      </c>
    </row>
    <row r="17" spans="1:7" ht="12.75">
      <c r="A17" s="19" t="s">
        <v>63</v>
      </c>
      <c r="B17" s="20">
        <v>33903001</v>
      </c>
      <c r="C17" s="18">
        <f t="shared" si="0"/>
        <v>8147.95</v>
      </c>
      <c r="D17" s="21">
        <f>tesouro!D17</f>
        <v>0</v>
      </c>
      <c r="E17" s="21">
        <f>proprio!D17</f>
        <v>6575.45</v>
      </c>
      <c r="F17" s="21">
        <f>federal!D17</f>
        <v>0</v>
      </c>
      <c r="G17" s="21">
        <f>outros!D17</f>
        <v>1572.5</v>
      </c>
    </row>
    <row r="18" spans="1:7" ht="12.75">
      <c r="A18" s="19" t="s">
        <v>64</v>
      </c>
      <c r="B18" s="20">
        <v>33903002</v>
      </c>
      <c r="C18" s="18">
        <f t="shared" si="0"/>
        <v>216383.22</v>
      </c>
      <c r="D18" s="21">
        <f>tesouro!D18</f>
        <v>81351.6</v>
      </c>
      <c r="E18" s="21">
        <f>proprio!D18</f>
        <v>122233.39</v>
      </c>
      <c r="F18" s="21">
        <f>federal!D18</f>
        <v>5282.48</v>
      </c>
      <c r="G18" s="21">
        <f>outros!D18</f>
        <v>7515.75</v>
      </c>
    </row>
    <row r="19" spans="1:7" ht="12.75">
      <c r="A19" s="19" t="s">
        <v>65</v>
      </c>
      <c r="B19" s="20">
        <v>33903003</v>
      </c>
      <c r="C19" s="18">
        <f t="shared" si="0"/>
        <v>94800.3</v>
      </c>
      <c r="D19" s="21">
        <f>tesouro!D19</f>
        <v>70010.42</v>
      </c>
      <c r="E19" s="21">
        <f>proprio!D19</f>
        <v>24679.88</v>
      </c>
      <c r="F19" s="21">
        <f>federal!D19</f>
        <v>0</v>
      </c>
      <c r="G19" s="21">
        <f>outros!D19</f>
        <v>110</v>
      </c>
    </row>
    <row r="20" spans="1:7" ht="12.75">
      <c r="A20" s="19" t="s">
        <v>66</v>
      </c>
      <c r="B20" s="20">
        <v>33903004</v>
      </c>
      <c r="C20" s="18">
        <f t="shared" si="0"/>
        <v>121943.38</v>
      </c>
      <c r="D20" s="21">
        <f>tesouro!D20</f>
        <v>70990.87</v>
      </c>
      <c r="E20" s="21">
        <f>proprio!D20</f>
        <v>50069.29</v>
      </c>
      <c r="F20" s="21">
        <f>federal!D20</f>
        <v>189.72</v>
      </c>
      <c r="G20" s="21">
        <f>outros!D20</f>
        <v>693.5</v>
      </c>
    </row>
    <row r="21" spans="1:9" ht="12.75">
      <c r="A21" s="19" t="s">
        <v>67</v>
      </c>
      <c r="B21" s="20">
        <v>33903005</v>
      </c>
      <c r="C21" s="18">
        <f t="shared" si="0"/>
        <v>37498.47</v>
      </c>
      <c r="D21" s="21">
        <f>tesouro!D21</f>
        <v>18713.09</v>
      </c>
      <c r="E21" s="21">
        <f>proprio!D21</f>
        <v>18785.38</v>
      </c>
      <c r="F21" s="21">
        <f>federal!D21</f>
        <v>0</v>
      </c>
      <c r="G21" s="21">
        <f>outros!D21</f>
        <v>0</v>
      </c>
      <c r="I21" s="23"/>
    </row>
    <row r="22" spans="1:9" ht="12.75">
      <c r="A22" s="19" t="s">
        <v>68</v>
      </c>
      <c r="B22" s="20">
        <v>33903006</v>
      </c>
      <c r="C22" s="18">
        <f t="shared" si="0"/>
        <v>31184.809999999998</v>
      </c>
      <c r="D22" s="21">
        <f>tesouro!D22</f>
        <v>12169.92</v>
      </c>
      <c r="E22" s="21">
        <f>proprio!D22</f>
        <v>14905.99</v>
      </c>
      <c r="F22" s="21">
        <f>federal!D22</f>
        <v>0</v>
      </c>
      <c r="G22" s="21">
        <f>outros!D22</f>
        <v>4108.9</v>
      </c>
      <c r="I22" s="23"/>
    </row>
    <row r="23" spans="1:9" ht="12.75">
      <c r="A23" s="19" t="s">
        <v>69</v>
      </c>
      <c r="B23" s="20">
        <v>33903007</v>
      </c>
      <c r="C23" s="18">
        <f t="shared" si="0"/>
        <v>189119.93</v>
      </c>
      <c r="D23" s="21">
        <f>tesouro!D23</f>
        <v>173347.52</v>
      </c>
      <c r="E23" s="21">
        <f>proprio!D23</f>
        <v>15772.41</v>
      </c>
      <c r="F23" s="21">
        <f>federal!D23</f>
        <v>0</v>
      </c>
      <c r="G23" s="21">
        <f>outros!D23</f>
        <v>0</v>
      </c>
      <c r="I23" s="23"/>
    </row>
    <row r="24" spans="1:7" ht="12.75">
      <c r="A24" s="19" t="s">
        <v>70</v>
      </c>
      <c r="B24" s="20">
        <v>33903008</v>
      </c>
      <c r="C24" s="18">
        <f t="shared" si="0"/>
        <v>20</v>
      </c>
      <c r="D24" s="21">
        <f>tesouro!D24</f>
        <v>0</v>
      </c>
      <c r="E24" s="21">
        <f>proprio!D24</f>
        <v>20</v>
      </c>
      <c r="F24" s="21">
        <f>federal!D24</f>
        <v>0</v>
      </c>
      <c r="G24" s="21">
        <f>outros!D24</f>
        <v>0</v>
      </c>
    </row>
    <row r="25" spans="1:7" ht="12.75">
      <c r="A25" s="19" t="s">
        <v>71</v>
      </c>
      <c r="B25" s="20">
        <v>33903009</v>
      </c>
      <c r="C25" s="18">
        <f t="shared" si="0"/>
        <v>84587.76999999999</v>
      </c>
      <c r="D25" s="21">
        <f>tesouro!D25</f>
        <v>42694.12</v>
      </c>
      <c r="E25" s="21">
        <f>proprio!D25</f>
        <v>41520.35</v>
      </c>
      <c r="F25" s="21">
        <f>federal!D25</f>
        <v>88.62</v>
      </c>
      <c r="G25" s="21">
        <f>outros!D25</f>
        <v>284.68</v>
      </c>
    </row>
    <row r="26" spans="1:7" ht="12.75">
      <c r="A26" s="19" t="s">
        <v>72</v>
      </c>
      <c r="B26" s="20">
        <v>33903010</v>
      </c>
      <c r="C26" s="18">
        <f t="shared" si="0"/>
        <v>118833.14000000001</v>
      </c>
      <c r="D26" s="21">
        <f>tesouro!D26</f>
        <v>79883.11</v>
      </c>
      <c r="E26" s="21">
        <f>proprio!D26</f>
        <v>25857.67</v>
      </c>
      <c r="F26" s="21">
        <f>federal!D26</f>
        <v>9822.29</v>
      </c>
      <c r="G26" s="21">
        <f>outros!D26</f>
        <v>3270.07</v>
      </c>
    </row>
    <row r="27" spans="1:7" ht="12.75">
      <c r="A27" s="19" t="s">
        <v>73</v>
      </c>
      <c r="B27" s="20">
        <v>33903011</v>
      </c>
      <c r="C27" s="18">
        <f t="shared" si="0"/>
        <v>33853.28</v>
      </c>
      <c r="D27" s="21">
        <f>tesouro!D27</f>
        <v>16114.48</v>
      </c>
      <c r="E27" s="21">
        <f>proprio!D27</f>
        <v>17469.5</v>
      </c>
      <c r="F27" s="21">
        <f>federal!D27</f>
        <v>269.3</v>
      </c>
      <c r="G27" s="21">
        <f>outros!D27</f>
        <v>0</v>
      </c>
    </row>
    <row r="28" spans="1:7" ht="12.75">
      <c r="A28" s="19" t="s">
        <v>74</v>
      </c>
      <c r="B28" s="20">
        <v>33903012</v>
      </c>
      <c r="C28" s="18">
        <f t="shared" si="0"/>
        <v>1156.8</v>
      </c>
      <c r="D28" s="21">
        <f>tesouro!D28</f>
        <v>733.8</v>
      </c>
      <c r="E28" s="21">
        <f>proprio!D28</f>
        <v>423</v>
      </c>
      <c r="F28" s="21">
        <f>federal!D28</f>
        <v>0</v>
      </c>
      <c r="G28" s="21">
        <f>outros!D28</f>
        <v>0</v>
      </c>
    </row>
    <row r="29" spans="1:7" ht="12.75">
      <c r="A29" s="19" t="s">
        <v>75</v>
      </c>
      <c r="B29" s="20">
        <v>33903013</v>
      </c>
      <c r="C29" s="18">
        <f t="shared" si="0"/>
        <v>15232.32</v>
      </c>
      <c r="D29" s="21">
        <f>tesouro!D29</f>
        <v>8973.82</v>
      </c>
      <c r="E29" s="21">
        <f>proprio!D29</f>
        <v>3654.5</v>
      </c>
      <c r="F29" s="21">
        <f>federal!D29</f>
        <v>0</v>
      </c>
      <c r="G29" s="21">
        <f>outros!D29</f>
        <v>2604</v>
      </c>
    </row>
    <row r="30" spans="1:7" ht="12.75">
      <c r="A30" s="19" t="s">
        <v>76</v>
      </c>
      <c r="B30" s="20">
        <v>33903014</v>
      </c>
      <c r="C30" s="18">
        <f t="shared" si="0"/>
        <v>2729</v>
      </c>
      <c r="D30" s="21">
        <f>tesouro!D30</f>
        <v>0</v>
      </c>
      <c r="E30" s="21">
        <f>proprio!D30</f>
        <v>2729</v>
      </c>
      <c r="F30" s="21">
        <f>federal!D30</f>
        <v>0</v>
      </c>
      <c r="G30" s="21">
        <f>outros!D30</f>
        <v>0</v>
      </c>
    </row>
    <row r="31" spans="1:7" ht="12.75">
      <c r="A31" s="19" t="s">
        <v>77</v>
      </c>
      <c r="B31" s="20">
        <v>33903015</v>
      </c>
      <c r="C31" s="18">
        <f t="shared" si="0"/>
        <v>40458.74999999999</v>
      </c>
      <c r="D31" s="21">
        <f>tesouro!D31</f>
        <v>5590.5</v>
      </c>
      <c r="E31" s="21">
        <f>proprio!D31</f>
        <v>29532.34</v>
      </c>
      <c r="F31" s="21">
        <f>federal!D31</f>
        <v>674.1</v>
      </c>
      <c r="G31" s="21">
        <f>outros!D31</f>
        <v>4661.81</v>
      </c>
    </row>
    <row r="32" spans="1:7" ht="12.75">
      <c r="A32" s="19" t="s">
        <v>78</v>
      </c>
      <c r="B32" s="20">
        <v>33903016</v>
      </c>
      <c r="C32" s="18">
        <f t="shared" si="0"/>
        <v>54816.60999999999</v>
      </c>
      <c r="D32" s="21">
        <f>tesouro!D32</f>
        <v>32000.14</v>
      </c>
      <c r="E32" s="21">
        <f>proprio!D32</f>
        <v>22030.87</v>
      </c>
      <c r="F32" s="21">
        <f>federal!D32</f>
        <v>785.6</v>
      </c>
      <c r="G32" s="21">
        <f>outros!D32</f>
        <v>0</v>
      </c>
    </row>
    <row r="33" spans="1:7" ht="12.75">
      <c r="A33" s="19" t="s">
        <v>79</v>
      </c>
      <c r="B33" s="20">
        <v>33903017</v>
      </c>
      <c r="C33" s="18">
        <f t="shared" si="0"/>
        <v>1748</v>
      </c>
      <c r="D33" s="21">
        <f>tesouro!D33</f>
        <v>690</v>
      </c>
      <c r="E33" s="21">
        <f>proprio!D33</f>
        <v>1058</v>
      </c>
      <c r="F33" s="21">
        <f>federal!D33</f>
        <v>0</v>
      </c>
      <c r="G33" s="21">
        <f>outros!D33</f>
        <v>0</v>
      </c>
    </row>
    <row r="34" spans="1:7" ht="12.75">
      <c r="A34" s="19" t="s">
        <v>80</v>
      </c>
      <c r="B34" s="20">
        <v>33903018</v>
      </c>
      <c r="C34" s="18">
        <f t="shared" si="0"/>
        <v>9275.95</v>
      </c>
      <c r="D34" s="21">
        <f>tesouro!D34</f>
        <v>5159.21</v>
      </c>
      <c r="E34" s="21">
        <f>proprio!D34</f>
        <v>4116.74</v>
      </c>
      <c r="F34" s="21">
        <f>federal!D34</f>
        <v>0</v>
      </c>
      <c r="G34" s="21">
        <f>outros!D34</f>
        <v>0</v>
      </c>
    </row>
    <row r="35" spans="1:7" ht="12.75">
      <c r="A35" s="19" t="s">
        <v>81</v>
      </c>
      <c r="B35" s="20">
        <v>33903019</v>
      </c>
      <c r="C35" s="18">
        <f t="shared" si="0"/>
        <v>5272.25</v>
      </c>
      <c r="D35" s="21">
        <f>tesouro!D35</f>
        <v>632</v>
      </c>
      <c r="E35" s="21">
        <f>proprio!D35</f>
        <v>2782</v>
      </c>
      <c r="F35" s="21">
        <f>federal!D35</f>
        <v>1688.2</v>
      </c>
      <c r="G35" s="21">
        <f>outros!D35</f>
        <v>170.05</v>
      </c>
    </row>
    <row r="36" spans="1:7" ht="12.75">
      <c r="A36" s="19" t="s">
        <v>82</v>
      </c>
      <c r="B36" s="20">
        <v>33903020</v>
      </c>
      <c r="C36" s="18">
        <f t="shared" si="0"/>
        <v>408111.7</v>
      </c>
      <c r="D36" s="21">
        <f>tesouro!D36</f>
        <v>403159.07</v>
      </c>
      <c r="E36" s="21">
        <f>proprio!D36</f>
        <v>4952.63</v>
      </c>
      <c r="F36" s="21">
        <f>federal!D36</f>
        <v>0</v>
      </c>
      <c r="G36" s="21">
        <f>outros!D36</f>
        <v>0</v>
      </c>
    </row>
    <row r="37" spans="1:7" ht="12.75">
      <c r="A37" s="19" t="s">
        <v>83</v>
      </c>
      <c r="B37" s="20">
        <v>33903021</v>
      </c>
      <c r="C37" s="18">
        <f t="shared" si="0"/>
        <v>640109.58</v>
      </c>
      <c r="D37" s="21">
        <f>tesouro!D37</f>
        <v>398109.87</v>
      </c>
      <c r="E37" s="21">
        <f>proprio!D37</f>
        <v>241999.71</v>
      </c>
      <c r="F37" s="21">
        <f>federal!D37</f>
        <v>0</v>
      </c>
      <c r="G37" s="21">
        <f>outros!D37</f>
        <v>0</v>
      </c>
    </row>
    <row r="38" spans="1:7" ht="12.75">
      <c r="A38" s="19" t="s">
        <v>84</v>
      </c>
      <c r="B38" s="20">
        <v>33903022</v>
      </c>
      <c r="C38" s="18">
        <f t="shared" si="0"/>
        <v>37544.9</v>
      </c>
      <c r="D38" s="21">
        <f>tesouro!D38</f>
        <v>37544.9</v>
      </c>
      <c r="E38" s="21">
        <f>proprio!D38</f>
        <v>0</v>
      </c>
      <c r="F38" s="21">
        <f>federal!D38</f>
        <v>0</v>
      </c>
      <c r="G38" s="21">
        <f>outros!D38</f>
        <v>0</v>
      </c>
    </row>
    <row r="39" spans="1:7" ht="12.75">
      <c r="A39" s="19" t="s">
        <v>85</v>
      </c>
      <c r="B39" s="20">
        <v>33903023</v>
      </c>
      <c r="C39" s="18">
        <f t="shared" si="0"/>
        <v>690.25</v>
      </c>
      <c r="D39" s="21">
        <f>tesouro!D39</f>
        <v>649.51</v>
      </c>
      <c r="E39" s="21">
        <f>proprio!D39</f>
        <v>40.74</v>
      </c>
      <c r="F39" s="21">
        <f>federal!D39</f>
        <v>0</v>
      </c>
      <c r="G39" s="21">
        <f>outros!D39</f>
        <v>0</v>
      </c>
    </row>
    <row r="40" spans="1:7" ht="12.75">
      <c r="A40" s="19" t="s">
        <v>86</v>
      </c>
      <c r="B40" s="20">
        <v>33903024</v>
      </c>
      <c r="C40" s="18">
        <f t="shared" si="0"/>
        <v>40710.950000000004</v>
      </c>
      <c r="D40" s="21">
        <f>tesouro!D40</f>
        <v>18941.2</v>
      </c>
      <c r="E40" s="21">
        <f>proprio!D40</f>
        <v>19631.35</v>
      </c>
      <c r="F40" s="21">
        <f>federal!D40</f>
        <v>2138.4</v>
      </c>
      <c r="G40" s="21">
        <f>outros!D40</f>
        <v>0</v>
      </c>
    </row>
    <row r="41" spans="1:7" ht="12.75">
      <c r="A41" s="19" t="s">
        <v>87</v>
      </c>
      <c r="B41" s="20">
        <v>33903025</v>
      </c>
      <c r="C41" s="18">
        <f t="shared" si="0"/>
        <v>50880.49</v>
      </c>
      <c r="D41" s="21">
        <f>tesouro!D41</f>
        <v>42871.93</v>
      </c>
      <c r="E41" s="21">
        <f>proprio!D41</f>
        <v>8008.56</v>
      </c>
      <c r="F41" s="21">
        <f>federal!D41</f>
        <v>0</v>
      </c>
      <c r="G41" s="21">
        <f>outros!D41</f>
        <v>0</v>
      </c>
    </row>
    <row r="42" spans="1:7" ht="12.75">
      <c r="A42" s="19" t="s">
        <v>88</v>
      </c>
      <c r="B42" s="20">
        <v>33903026</v>
      </c>
      <c r="C42" s="18">
        <f t="shared" si="0"/>
        <v>32</v>
      </c>
      <c r="D42" s="21">
        <f>tesouro!D42</f>
        <v>0</v>
      </c>
      <c r="E42" s="21">
        <f>proprio!D42</f>
        <v>0</v>
      </c>
      <c r="F42" s="21">
        <f>federal!D42</f>
        <v>32</v>
      </c>
      <c r="G42" s="21">
        <f>outros!D42</f>
        <v>0</v>
      </c>
    </row>
    <row r="43" spans="1:7" ht="12.75">
      <c r="A43" s="19" t="s">
        <v>89</v>
      </c>
      <c r="B43" s="20">
        <v>33903027</v>
      </c>
      <c r="C43" s="18">
        <f t="shared" si="0"/>
        <v>34576.69</v>
      </c>
      <c r="D43" s="21">
        <f>tesouro!D43</f>
        <v>18464.79</v>
      </c>
      <c r="E43" s="21">
        <f>proprio!D43</f>
        <v>16111.9</v>
      </c>
      <c r="F43" s="21">
        <f>federal!D43</f>
        <v>0</v>
      </c>
      <c r="G43" s="21">
        <f>outros!D43</f>
        <v>0</v>
      </c>
    </row>
    <row r="44" spans="1:7" ht="12.75">
      <c r="A44" s="19" t="s">
        <v>90</v>
      </c>
      <c r="B44" s="20">
        <v>33903028</v>
      </c>
      <c r="C44" s="18">
        <f t="shared" si="0"/>
        <v>85</v>
      </c>
      <c r="D44" s="21">
        <f>tesouro!D44</f>
        <v>85</v>
      </c>
      <c r="E44" s="21">
        <f>proprio!D44</f>
        <v>0</v>
      </c>
      <c r="F44" s="21">
        <f>federal!D44</f>
        <v>0</v>
      </c>
      <c r="G44" s="21">
        <f>outros!D44</f>
        <v>0</v>
      </c>
    </row>
    <row r="45" spans="1:7" ht="12.75">
      <c r="A45" s="19" t="s">
        <v>91</v>
      </c>
      <c r="B45" s="20">
        <v>33903029</v>
      </c>
      <c r="C45" s="18">
        <f t="shared" si="0"/>
        <v>53623.33</v>
      </c>
      <c r="D45" s="21">
        <f>tesouro!D45</f>
        <v>41293.86</v>
      </c>
      <c r="E45" s="21">
        <f>proprio!D45</f>
        <v>12277.27</v>
      </c>
      <c r="F45" s="21">
        <f>federal!D45</f>
        <v>52.2</v>
      </c>
      <c r="G45" s="21">
        <f>outros!D45</f>
        <v>0</v>
      </c>
    </row>
    <row r="46" spans="1:7" ht="12.75">
      <c r="A46" s="19" t="s">
        <v>92</v>
      </c>
      <c r="B46" s="20">
        <v>33903031</v>
      </c>
      <c r="C46" s="18">
        <f t="shared" si="0"/>
        <v>780</v>
      </c>
      <c r="D46" s="21">
        <f>tesouro!D46</f>
        <v>780</v>
      </c>
      <c r="E46" s="21">
        <f>proprio!D46</f>
        <v>0</v>
      </c>
      <c r="F46" s="21">
        <f>federal!D46</f>
        <v>0</v>
      </c>
      <c r="G46" s="21">
        <f>outros!D46</f>
        <v>0</v>
      </c>
    </row>
    <row r="47" spans="1:7" ht="12.75">
      <c r="A47" s="19" t="s">
        <v>93</v>
      </c>
      <c r="B47" s="20">
        <v>33903033</v>
      </c>
      <c r="C47" s="18">
        <f t="shared" si="0"/>
        <v>157703.52000000002</v>
      </c>
      <c r="D47" s="21">
        <f>tesouro!D47</f>
        <v>84646.21</v>
      </c>
      <c r="E47" s="21">
        <f>proprio!D47</f>
        <v>58190.56</v>
      </c>
      <c r="F47" s="21">
        <f>federal!D47</f>
        <v>5258.29</v>
      </c>
      <c r="G47" s="21">
        <f>outros!D47</f>
        <v>9608.46</v>
      </c>
    </row>
    <row r="48" spans="1:7" ht="12.75">
      <c r="A48" s="19" t="s">
        <v>94</v>
      </c>
      <c r="B48" s="20">
        <v>33903034</v>
      </c>
      <c r="C48" s="18">
        <f t="shared" si="0"/>
        <v>2071.2200000000003</v>
      </c>
      <c r="D48" s="21">
        <f>tesouro!D48</f>
        <v>1044.47</v>
      </c>
      <c r="E48" s="21">
        <f>proprio!D48</f>
        <v>1026.75</v>
      </c>
      <c r="F48" s="21">
        <f>federal!D48</f>
        <v>0</v>
      </c>
      <c r="G48" s="21">
        <f>outros!D48</f>
        <v>0</v>
      </c>
    </row>
    <row r="49" spans="1:7" ht="12.75">
      <c r="A49" s="19" t="s">
        <v>186</v>
      </c>
      <c r="B49" s="20">
        <v>33903035</v>
      </c>
      <c r="C49" s="18">
        <f t="shared" si="0"/>
        <v>26525.57</v>
      </c>
      <c r="D49" s="21">
        <f>tesouro!D49</f>
        <v>11474.3</v>
      </c>
      <c r="E49" s="21">
        <f>proprio!D49</f>
        <v>14030.1</v>
      </c>
      <c r="F49" s="21">
        <f>federal!D49</f>
        <v>0</v>
      </c>
      <c r="G49" s="21">
        <f>outros!D49</f>
        <v>1021.17</v>
      </c>
    </row>
    <row r="50" spans="1:7" ht="12.75">
      <c r="A50" s="19" t="s">
        <v>95</v>
      </c>
      <c r="B50" s="20">
        <v>33903097</v>
      </c>
      <c r="C50" s="18">
        <f t="shared" si="0"/>
        <v>90655.63</v>
      </c>
      <c r="D50" s="21">
        <f>tesouro!D50</f>
        <v>40504.78</v>
      </c>
      <c r="E50" s="21">
        <f>proprio!D50</f>
        <v>50150.85</v>
      </c>
      <c r="F50" s="21">
        <f>federal!D50</f>
        <v>0</v>
      </c>
      <c r="G50" s="21">
        <f>outros!D50</f>
        <v>0</v>
      </c>
    </row>
    <row r="51" spans="1:7" ht="12.75">
      <c r="A51" s="19" t="s">
        <v>96</v>
      </c>
      <c r="B51" s="20">
        <v>33903099</v>
      </c>
      <c r="C51" s="18">
        <f t="shared" si="0"/>
        <v>0</v>
      </c>
      <c r="D51" s="21">
        <f>tesouro!D51</f>
        <v>0</v>
      </c>
      <c r="E51" s="21">
        <f>proprio!D51</f>
        <v>0</v>
      </c>
      <c r="F51" s="21">
        <f>federal!D51</f>
        <v>0</v>
      </c>
      <c r="G51" s="21">
        <f>outros!D51</f>
        <v>0</v>
      </c>
    </row>
    <row r="52" spans="1:7" ht="12.75">
      <c r="A52" s="19" t="s">
        <v>97</v>
      </c>
      <c r="B52" s="20">
        <v>33903301</v>
      </c>
      <c r="C52" s="18">
        <f t="shared" si="0"/>
        <v>47209.28</v>
      </c>
      <c r="D52" s="21">
        <f>tesouro!D52</f>
        <v>6962.84</v>
      </c>
      <c r="E52" s="21">
        <f>proprio!D52</f>
        <v>34681.75</v>
      </c>
      <c r="F52" s="21">
        <f>federal!D52</f>
        <v>2254.25</v>
      </c>
      <c r="G52" s="21">
        <f>outros!D52</f>
        <v>3310.44</v>
      </c>
    </row>
    <row r="53" spans="1:7" ht="12.75">
      <c r="A53" s="19" t="s">
        <v>98</v>
      </c>
      <c r="B53" s="20">
        <v>33903302</v>
      </c>
      <c r="C53" s="18">
        <f t="shared" si="0"/>
        <v>95069.8</v>
      </c>
      <c r="D53" s="21">
        <f>tesouro!D53</f>
        <v>11405.98</v>
      </c>
      <c r="E53" s="21">
        <f>proprio!D53</f>
        <v>42073.65</v>
      </c>
      <c r="F53" s="21">
        <f>federal!D53</f>
        <v>10111.64</v>
      </c>
      <c r="G53" s="21">
        <f>outros!D53</f>
        <v>31478.53</v>
      </c>
    </row>
    <row r="54" spans="1:7" ht="12.75">
      <c r="A54" s="19" t="s">
        <v>99</v>
      </c>
      <c r="B54" s="20">
        <v>33903303</v>
      </c>
      <c r="C54" s="18">
        <f t="shared" si="0"/>
        <v>35110.58</v>
      </c>
      <c r="D54" s="21">
        <f>tesouro!D54</f>
        <v>13436.7</v>
      </c>
      <c r="E54" s="21">
        <f>proprio!D54</f>
        <v>21673.88</v>
      </c>
      <c r="F54" s="21">
        <f>federal!D54</f>
        <v>0</v>
      </c>
      <c r="G54" s="21">
        <f>outros!D54</f>
        <v>0</v>
      </c>
    </row>
    <row r="55" spans="1:7" ht="12.75">
      <c r="A55" s="19" t="s">
        <v>100</v>
      </c>
      <c r="B55" s="20">
        <v>33903602</v>
      </c>
      <c r="C55" s="18">
        <f t="shared" si="0"/>
        <v>222331.23</v>
      </c>
      <c r="D55" s="21">
        <f>tesouro!D55</f>
        <v>0</v>
      </c>
      <c r="E55" s="21">
        <f>proprio!D55</f>
        <v>222331.23</v>
      </c>
      <c r="F55" s="21">
        <f>federal!D55</f>
        <v>0</v>
      </c>
      <c r="G55" s="21">
        <f>outros!D55</f>
        <v>0</v>
      </c>
    </row>
    <row r="56" spans="1:7" ht="12.75">
      <c r="A56" s="19" t="s">
        <v>101</v>
      </c>
      <c r="B56" s="20">
        <v>33903603</v>
      </c>
      <c r="C56" s="18">
        <f t="shared" si="0"/>
        <v>1414</v>
      </c>
      <c r="D56" s="21">
        <f>tesouro!D56</f>
        <v>0</v>
      </c>
      <c r="E56" s="21">
        <f>proprio!D56</f>
        <v>1414</v>
      </c>
      <c r="F56" s="21">
        <f>federal!D56</f>
        <v>0</v>
      </c>
      <c r="G56" s="21">
        <f>outros!D56</f>
        <v>0</v>
      </c>
    </row>
    <row r="57" spans="1:7" ht="12.75">
      <c r="A57" s="19" t="s">
        <v>102</v>
      </c>
      <c r="B57" s="20">
        <v>33903605</v>
      </c>
      <c r="C57" s="18">
        <f t="shared" si="0"/>
        <v>0</v>
      </c>
      <c r="D57" s="21">
        <f>tesouro!D57</f>
        <v>0</v>
      </c>
      <c r="E57" s="21">
        <f>proprio!D57</f>
        <v>0</v>
      </c>
      <c r="F57" s="21">
        <f>federal!D57</f>
        <v>0</v>
      </c>
      <c r="G57" s="21">
        <f>outros!D57</f>
        <v>0</v>
      </c>
    </row>
    <row r="58" spans="1:7" ht="12.75">
      <c r="A58" s="19" t="s">
        <v>103</v>
      </c>
      <c r="B58" s="20">
        <v>33903607</v>
      </c>
      <c r="C58" s="18">
        <f t="shared" si="0"/>
        <v>2163.5</v>
      </c>
      <c r="D58" s="21">
        <f>tesouro!D58</f>
        <v>0</v>
      </c>
      <c r="E58" s="21">
        <f>proprio!D58</f>
        <v>2163.5</v>
      </c>
      <c r="F58" s="21">
        <f>federal!D58</f>
        <v>0</v>
      </c>
      <c r="G58" s="21">
        <f>outros!D58</f>
        <v>0</v>
      </c>
    </row>
    <row r="59" spans="1:7" ht="12.75">
      <c r="A59" s="19" t="s">
        <v>104</v>
      </c>
      <c r="B59" s="20">
        <v>33903608</v>
      </c>
      <c r="C59" s="18">
        <f t="shared" si="0"/>
        <v>59225.52</v>
      </c>
      <c r="D59" s="21">
        <f>tesouro!D59</f>
        <v>0</v>
      </c>
      <c r="E59" s="21">
        <f>proprio!D59</f>
        <v>59225.52</v>
      </c>
      <c r="F59" s="21">
        <f>federal!D59</f>
        <v>0</v>
      </c>
      <c r="G59" s="21">
        <f>outros!D59</f>
        <v>0</v>
      </c>
    </row>
    <row r="60" spans="1:7" ht="12.75">
      <c r="A60" s="19" t="s">
        <v>105</v>
      </c>
      <c r="B60" s="20">
        <v>33903609</v>
      </c>
      <c r="C60" s="18">
        <f t="shared" si="0"/>
        <v>4120</v>
      </c>
      <c r="D60" s="21">
        <f>tesouro!D60</f>
        <v>0</v>
      </c>
      <c r="E60" s="21">
        <f>proprio!D60</f>
        <v>4120</v>
      </c>
      <c r="F60" s="21">
        <f>federal!D60</f>
        <v>0</v>
      </c>
      <c r="G60" s="21">
        <f>outros!D60</f>
        <v>0</v>
      </c>
    </row>
    <row r="61" spans="1:7" ht="12.75">
      <c r="A61" s="19" t="s">
        <v>189</v>
      </c>
      <c r="B61" s="20">
        <v>33903611</v>
      </c>
      <c r="C61" s="18">
        <f t="shared" si="0"/>
        <v>7886</v>
      </c>
      <c r="D61" s="21">
        <f>tesouro!D61</f>
        <v>0</v>
      </c>
      <c r="E61" s="21">
        <f>proprio!D61</f>
        <v>7886</v>
      </c>
      <c r="F61" s="21">
        <f>federal!D61</f>
        <v>0</v>
      </c>
      <c r="G61" s="21">
        <f>outros!D61</f>
        <v>0</v>
      </c>
    </row>
    <row r="62" spans="1:7" ht="12.75">
      <c r="A62" s="19" t="s">
        <v>106</v>
      </c>
      <c r="B62" s="20">
        <v>33903697</v>
      </c>
      <c r="C62" s="18">
        <f t="shared" si="0"/>
        <v>1173.9</v>
      </c>
      <c r="D62" s="21">
        <f>tesouro!D62</f>
        <v>0</v>
      </c>
      <c r="E62" s="21">
        <f>proprio!D62</f>
        <v>1173.9</v>
      </c>
      <c r="F62" s="21">
        <f>federal!D62</f>
        <v>0</v>
      </c>
      <c r="G62" s="21">
        <f>outros!D62</f>
        <v>0</v>
      </c>
    </row>
    <row r="63" spans="1:7" ht="12.75">
      <c r="A63" s="19" t="s">
        <v>107</v>
      </c>
      <c r="B63" s="20">
        <v>33903699</v>
      </c>
      <c r="C63" s="18">
        <f t="shared" si="0"/>
        <v>0</v>
      </c>
      <c r="D63" s="21">
        <f>tesouro!D63</f>
        <v>0</v>
      </c>
      <c r="E63" s="21">
        <f>proprio!D63</f>
        <v>0</v>
      </c>
      <c r="F63" s="21">
        <f>federal!D63</f>
        <v>0</v>
      </c>
      <c r="G63" s="21">
        <f>outros!D63</f>
        <v>0</v>
      </c>
    </row>
    <row r="64" spans="1:7" ht="12.75">
      <c r="A64" s="19" t="s">
        <v>108</v>
      </c>
      <c r="B64" s="20">
        <v>33903701</v>
      </c>
      <c r="C64" s="18">
        <f t="shared" si="0"/>
        <v>0</v>
      </c>
      <c r="D64" s="21">
        <f>tesouro!D64</f>
        <v>0</v>
      </c>
      <c r="E64" s="21">
        <f>proprio!D64</f>
        <v>0</v>
      </c>
      <c r="F64" s="21">
        <f>federal!D64</f>
        <v>0</v>
      </c>
      <c r="G64" s="21">
        <f>outros!D64</f>
        <v>0</v>
      </c>
    </row>
    <row r="65" spans="1:7" ht="12.75">
      <c r="A65" s="19" t="s">
        <v>109</v>
      </c>
      <c r="B65" s="20">
        <v>33903702</v>
      </c>
      <c r="C65" s="18">
        <f t="shared" si="0"/>
        <v>0</v>
      </c>
      <c r="D65" s="21">
        <f>tesouro!D65</f>
        <v>0</v>
      </c>
      <c r="E65" s="21">
        <f>proprio!D65</f>
        <v>0</v>
      </c>
      <c r="F65" s="21">
        <f>federal!D65</f>
        <v>0</v>
      </c>
      <c r="G65" s="21">
        <f>outros!D65</f>
        <v>0</v>
      </c>
    </row>
    <row r="66" spans="1:7" ht="12.75">
      <c r="A66" s="19" t="s">
        <v>110</v>
      </c>
      <c r="B66" s="20">
        <v>33903704</v>
      </c>
      <c r="C66" s="18">
        <f t="shared" si="0"/>
        <v>0</v>
      </c>
      <c r="D66" s="21">
        <f>tesouro!D66</f>
        <v>0</v>
      </c>
      <c r="E66" s="21">
        <f>proprio!D66</f>
        <v>0</v>
      </c>
      <c r="F66" s="21">
        <f>federal!D66</f>
        <v>0</v>
      </c>
      <c r="G66" s="21">
        <f>outros!D66</f>
        <v>0</v>
      </c>
    </row>
    <row r="67" spans="1:7" ht="12.75">
      <c r="A67" s="19" t="s">
        <v>111</v>
      </c>
      <c r="B67" s="20">
        <v>33903799</v>
      </c>
      <c r="C67" s="18">
        <f t="shared" si="0"/>
        <v>0</v>
      </c>
      <c r="D67" s="21">
        <f>tesouro!D67</f>
        <v>0</v>
      </c>
      <c r="E67" s="21">
        <f>proprio!D67</f>
        <v>0</v>
      </c>
      <c r="F67" s="21">
        <f>federal!D67</f>
        <v>0</v>
      </c>
      <c r="G67" s="21">
        <f>outros!D67</f>
        <v>0</v>
      </c>
    </row>
    <row r="68" spans="1:7" ht="12.75">
      <c r="A68" s="19" t="s">
        <v>112</v>
      </c>
      <c r="B68" s="20">
        <v>33903901</v>
      </c>
      <c r="C68" s="18">
        <f t="shared" si="0"/>
        <v>43894.56</v>
      </c>
      <c r="D68" s="21">
        <f>tesouro!D68</f>
        <v>7434.7</v>
      </c>
      <c r="E68" s="21">
        <f>proprio!D68</f>
        <v>35043.86</v>
      </c>
      <c r="F68" s="21">
        <f>federal!D68</f>
        <v>1416</v>
      </c>
      <c r="G68" s="21">
        <f>outros!D68</f>
        <v>0</v>
      </c>
    </row>
    <row r="69" spans="1:7" ht="12.75">
      <c r="A69" s="19" t="s">
        <v>113</v>
      </c>
      <c r="B69" s="20">
        <v>33903902</v>
      </c>
      <c r="C69" s="18">
        <f t="shared" si="0"/>
        <v>270628.21</v>
      </c>
      <c r="D69" s="21">
        <f>tesouro!D69</f>
        <v>196438.1</v>
      </c>
      <c r="E69" s="21">
        <f>proprio!D69</f>
        <v>74190.11</v>
      </c>
      <c r="F69" s="21">
        <f>federal!D69</f>
        <v>0</v>
      </c>
      <c r="G69" s="21">
        <f>outros!D69</f>
        <v>0</v>
      </c>
    </row>
    <row r="70" spans="1:7" ht="12.75">
      <c r="A70" s="19" t="s">
        <v>114</v>
      </c>
      <c r="B70" s="20">
        <v>33903903</v>
      </c>
      <c r="C70" s="18">
        <f aca="true" t="shared" si="1" ref="C70:C130">D70+E70+F70+G70</f>
        <v>0</v>
      </c>
      <c r="D70" s="21">
        <f>tesouro!D70</f>
        <v>0</v>
      </c>
      <c r="E70" s="21">
        <f>proprio!D70</f>
        <v>0</v>
      </c>
      <c r="F70" s="21">
        <f>federal!D70</f>
        <v>0</v>
      </c>
      <c r="G70" s="21">
        <f>outros!D70</f>
        <v>0</v>
      </c>
    </row>
    <row r="71" spans="1:7" ht="12.75">
      <c r="A71" s="19" t="s">
        <v>115</v>
      </c>
      <c r="B71" s="20">
        <v>33903904</v>
      </c>
      <c r="C71" s="18">
        <f t="shared" si="1"/>
        <v>246530.51</v>
      </c>
      <c r="D71" s="21">
        <f>tesouro!D71</f>
        <v>21972.6</v>
      </c>
      <c r="E71" s="21">
        <f>proprio!D71</f>
        <v>220848.45</v>
      </c>
      <c r="F71" s="21">
        <f>federal!D71</f>
        <v>3709.46</v>
      </c>
      <c r="G71" s="21">
        <f>outros!D71</f>
        <v>0</v>
      </c>
    </row>
    <row r="72" spans="1:7" ht="12.75">
      <c r="A72" s="19" t="s">
        <v>116</v>
      </c>
      <c r="B72" s="20">
        <v>33903905</v>
      </c>
      <c r="C72" s="18">
        <f t="shared" si="1"/>
        <v>3134.35</v>
      </c>
      <c r="D72" s="21">
        <f>tesouro!D72</f>
        <v>3134.35</v>
      </c>
      <c r="E72" s="21">
        <f>proprio!D72</f>
        <v>0</v>
      </c>
      <c r="F72" s="21">
        <f>federal!D72</f>
        <v>0</v>
      </c>
      <c r="G72" s="21">
        <f>outros!D72</f>
        <v>0</v>
      </c>
    </row>
    <row r="73" spans="1:7" ht="12.75">
      <c r="A73" s="19" t="s">
        <v>117</v>
      </c>
      <c r="B73" s="20">
        <v>33903906</v>
      </c>
      <c r="C73" s="18">
        <f t="shared" si="1"/>
        <v>1378987.58</v>
      </c>
      <c r="D73" s="21">
        <f>tesouro!D73</f>
        <v>1375921.23</v>
      </c>
      <c r="E73" s="21">
        <f>proprio!D73</f>
        <v>3066.35</v>
      </c>
      <c r="F73" s="21">
        <f>federal!D73</f>
        <v>0</v>
      </c>
      <c r="G73" s="21">
        <f>outros!D73</f>
        <v>0</v>
      </c>
    </row>
    <row r="74" spans="1:7" ht="12.75">
      <c r="A74" s="19" t="s">
        <v>118</v>
      </c>
      <c r="B74" s="20">
        <v>33903907</v>
      </c>
      <c r="C74" s="18">
        <f t="shared" si="1"/>
        <v>328087.07</v>
      </c>
      <c r="D74" s="21">
        <f>tesouro!D74</f>
        <v>327355.87</v>
      </c>
      <c r="E74" s="21">
        <f>proprio!D74</f>
        <v>731.2</v>
      </c>
      <c r="F74" s="21">
        <f>federal!D74</f>
        <v>0</v>
      </c>
      <c r="G74" s="21">
        <f>outros!D74</f>
        <v>0</v>
      </c>
    </row>
    <row r="75" spans="1:7" ht="12.75">
      <c r="A75" s="19" t="s">
        <v>119</v>
      </c>
      <c r="B75" s="20">
        <v>33903908</v>
      </c>
      <c r="C75" s="18">
        <f t="shared" si="1"/>
        <v>5329.34</v>
      </c>
      <c r="D75" s="21">
        <f>tesouro!D75</f>
        <v>21.84</v>
      </c>
      <c r="E75" s="21">
        <f>proprio!D75</f>
        <v>4507.5</v>
      </c>
      <c r="F75" s="21">
        <f>federal!D75</f>
        <v>0</v>
      </c>
      <c r="G75" s="21">
        <f>outros!D75</f>
        <v>800</v>
      </c>
    </row>
    <row r="76" spans="1:7" ht="12.75">
      <c r="A76" s="19" t="s">
        <v>120</v>
      </c>
      <c r="B76" s="20">
        <v>33903909</v>
      </c>
      <c r="C76" s="18">
        <f t="shared" si="1"/>
        <v>2995</v>
      </c>
      <c r="D76" s="21">
        <f>tesouro!D76</f>
        <v>0</v>
      </c>
      <c r="E76" s="21">
        <f>proprio!D76</f>
        <v>2650</v>
      </c>
      <c r="F76" s="21">
        <f>federal!D76</f>
        <v>200</v>
      </c>
      <c r="G76" s="21">
        <f>outros!D76</f>
        <v>145</v>
      </c>
    </row>
    <row r="77" spans="1:7" ht="12.75">
      <c r="A77" s="19" t="s">
        <v>190</v>
      </c>
      <c r="B77" s="20">
        <v>33903910</v>
      </c>
      <c r="C77" s="18">
        <f t="shared" si="1"/>
        <v>2349.7</v>
      </c>
      <c r="D77" s="21">
        <f>tesouro!D77</f>
        <v>89.5</v>
      </c>
      <c r="E77" s="21">
        <f>proprio!D77</f>
        <v>2233.2</v>
      </c>
      <c r="F77" s="21">
        <f>federal!D77</f>
        <v>0</v>
      </c>
      <c r="G77" s="21">
        <f>outros!D77</f>
        <v>27</v>
      </c>
    </row>
    <row r="78" spans="1:7" ht="12.75">
      <c r="A78" s="19" t="s">
        <v>196</v>
      </c>
      <c r="B78" s="20">
        <v>33903911</v>
      </c>
      <c r="C78" s="18">
        <f t="shared" si="1"/>
        <v>8982.1</v>
      </c>
      <c r="D78" s="21">
        <f>tesouro!D78</f>
        <v>2101.1</v>
      </c>
      <c r="E78" s="21">
        <f>proprio!D78</f>
        <v>6306</v>
      </c>
      <c r="F78" s="21">
        <f>federal!D78</f>
        <v>0</v>
      </c>
      <c r="G78" s="21">
        <f>outros!D78</f>
        <v>575</v>
      </c>
    </row>
    <row r="79" spans="1:7" ht="12.75">
      <c r="A79" s="19" t="s">
        <v>121</v>
      </c>
      <c r="B79" s="20">
        <v>33903912</v>
      </c>
      <c r="C79" s="18">
        <f t="shared" si="1"/>
        <v>40165.05</v>
      </c>
      <c r="D79" s="21">
        <f>tesouro!D79</f>
        <v>11083.28</v>
      </c>
      <c r="E79" s="21">
        <f>proprio!D79</f>
        <v>28751.77</v>
      </c>
      <c r="F79" s="21">
        <f>federal!D79</f>
        <v>330</v>
      </c>
      <c r="G79" s="21">
        <f>outros!D79</f>
        <v>0</v>
      </c>
    </row>
    <row r="80" spans="1:7" ht="12.75">
      <c r="A80" s="19" t="s">
        <v>122</v>
      </c>
      <c r="B80" s="20">
        <v>33903913</v>
      </c>
      <c r="C80" s="18">
        <f t="shared" si="1"/>
        <v>47194.69000000001</v>
      </c>
      <c r="D80" s="21">
        <f>tesouro!D80</f>
        <v>10964.62</v>
      </c>
      <c r="E80" s="21">
        <f>proprio!D80</f>
        <v>34352.91</v>
      </c>
      <c r="F80" s="21">
        <f>federal!D80</f>
        <v>0</v>
      </c>
      <c r="G80" s="21">
        <f>outros!D80</f>
        <v>1877.16</v>
      </c>
    </row>
    <row r="81" spans="1:7" ht="12.75">
      <c r="A81" s="19" t="s">
        <v>123</v>
      </c>
      <c r="B81" s="20">
        <v>33903914</v>
      </c>
      <c r="C81" s="18">
        <f t="shared" si="1"/>
        <v>27030.940000000002</v>
      </c>
      <c r="D81" s="21">
        <f>tesouro!D81</f>
        <v>11021.76</v>
      </c>
      <c r="E81" s="21">
        <f>proprio!D81</f>
        <v>16009.18</v>
      </c>
      <c r="F81" s="21">
        <f>federal!D81</f>
        <v>0</v>
      </c>
      <c r="G81" s="21">
        <f>outros!D81</f>
        <v>0</v>
      </c>
    </row>
    <row r="82" spans="1:7" ht="12.75">
      <c r="A82" s="19" t="s">
        <v>124</v>
      </c>
      <c r="B82" s="20">
        <v>33903915</v>
      </c>
      <c r="C82" s="18">
        <f t="shared" si="1"/>
        <v>0</v>
      </c>
      <c r="D82" s="21">
        <f>tesouro!D82</f>
        <v>0</v>
      </c>
      <c r="E82" s="21">
        <f>proprio!D82</f>
        <v>0</v>
      </c>
      <c r="F82" s="21">
        <f>federal!D82</f>
        <v>0</v>
      </c>
      <c r="G82" s="21">
        <f>outros!D82</f>
        <v>0</v>
      </c>
    </row>
    <row r="83" spans="1:7" ht="12.75">
      <c r="A83" s="19" t="s">
        <v>125</v>
      </c>
      <c r="B83" s="20">
        <v>33903916</v>
      </c>
      <c r="C83" s="18">
        <f t="shared" si="1"/>
        <v>8488.55</v>
      </c>
      <c r="D83" s="21">
        <f>tesouro!D83</f>
        <v>200</v>
      </c>
      <c r="E83" s="21">
        <f>proprio!D83</f>
        <v>2886.15</v>
      </c>
      <c r="F83" s="21">
        <f>federal!D83</f>
        <v>0</v>
      </c>
      <c r="G83" s="21">
        <f>outros!D83</f>
        <v>5402.4</v>
      </c>
    </row>
    <row r="84" spans="1:7" ht="12.75">
      <c r="A84" s="19" t="s">
        <v>126</v>
      </c>
      <c r="B84" s="20">
        <v>33903917</v>
      </c>
      <c r="C84" s="18">
        <f t="shared" si="1"/>
        <v>7518.7</v>
      </c>
      <c r="D84" s="21">
        <f>tesouro!D84</f>
        <v>0</v>
      </c>
      <c r="E84" s="21">
        <f>proprio!D84</f>
        <v>7518.7</v>
      </c>
      <c r="F84" s="21">
        <f>federal!D84</f>
        <v>0</v>
      </c>
      <c r="G84" s="21">
        <f>outros!D84</f>
        <v>0</v>
      </c>
    </row>
    <row r="85" spans="1:7" ht="12.75">
      <c r="A85" s="19" t="s">
        <v>127</v>
      </c>
      <c r="B85" s="20">
        <v>33903918</v>
      </c>
      <c r="C85" s="18">
        <f t="shared" si="1"/>
        <v>19611.379999999997</v>
      </c>
      <c r="D85" s="21">
        <f>tesouro!D85</f>
        <v>2280</v>
      </c>
      <c r="E85" s="21">
        <f>proprio!D85</f>
        <v>13837.48</v>
      </c>
      <c r="F85" s="21">
        <f>federal!D85</f>
        <v>1104.53</v>
      </c>
      <c r="G85" s="21">
        <f>outros!D85</f>
        <v>2389.37</v>
      </c>
    </row>
    <row r="86" spans="1:7" ht="12.75">
      <c r="A86" s="19" t="s">
        <v>128</v>
      </c>
      <c r="B86" s="20">
        <v>33903919</v>
      </c>
      <c r="C86" s="18">
        <f t="shared" si="1"/>
        <v>0</v>
      </c>
      <c r="D86" s="21">
        <f>tesouro!D86</f>
        <v>0</v>
      </c>
      <c r="E86" s="21">
        <f>proprio!D86</f>
        <v>0</v>
      </c>
      <c r="F86" s="21">
        <f>federal!D86</f>
        <v>0</v>
      </c>
      <c r="G86" s="21">
        <f>outros!D86</f>
        <v>0</v>
      </c>
    </row>
    <row r="87" spans="1:7" ht="12.75">
      <c r="A87" s="19" t="s">
        <v>198</v>
      </c>
      <c r="B87" s="20">
        <v>33903920</v>
      </c>
      <c r="C87" s="18">
        <f t="shared" si="1"/>
        <v>534.99</v>
      </c>
      <c r="D87" s="21">
        <f>tesouro!D87</f>
        <v>534.99</v>
      </c>
      <c r="E87" s="21">
        <f>proprio!D87</f>
        <v>0</v>
      </c>
      <c r="F87" s="21">
        <f>federal!D87</f>
        <v>0</v>
      </c>
      <c r="G87" s="21">
        <f>outros!D87</f>
        <v>0</v>
      </c>
    </row>
    <row r="88" spans="1:7" ht="12.75">
      <c r="A88" s="19" t="s">
        <v>129</v>
      </c>
      <c r="B88" s="20">
        <v>33903921</v>
      </c>
      <c r="C88" s="18">
        <f t="shared" si="1"/>
        <v>8524.85</v>
      </c>
      <c r="D88" s="21">
        <f>tesouro!D88</f>
        <v>150</v>
      </c>
      <c r="E88" s="21">
        <f>proprio!D88</f>
        <v>6048.85</v>
      </c>
      <c r="F88" s="21">
        <f>federal!D88</f>
        <v>2040</v>
      </c>
      <c r="G88" s="21">
        <f>outros!D88</f>
        <v>286</v>
      </c>
    </row>
    <row r="89" spans="1:7" ht="12.75">
      <c r="A89" s="19" t="s">
        <v>130</v>
      </c>
      <c r="B89" s="20">
        <v>33903922</v>
      </c>
      <c r="C89" s="18">
        <f t="shared" si="1"/>
        <v>336277.85</v>
      </c>
      <c r="D89" s="21">
        <f>tesouro!D89</f>
        <v>40</v>
      </c>
      <c r="E89" s="21">
        <f>proprio!D89</f>
        <v>336237.85</v>
      </c>
      <c r="F89" s="21">
        <f>federal!D89</f>
        <v>0</v>
      </c>
      <c r="G89" s="21">
        <f>outros!D89</f>
        <v>0</v>
      </c>
    </row>
    <row r="90" spans="1:7" ht="12.75">
      <c r="A90" s="19" t="s">
        <v>131</v>
      </c>
      <c r="B90" s="20">
        <v>33903923</v>
      </c>
      <c r="C90" s="18">
        <f t="shared" si="1"/>
        <v>37731.36</v>
      </c>
      <c r="D90" s="21">
        <f>tesouro!D90</f>
        <v>2753</v>
      </c>
      <c r="E90" s="21">
        <f>proprio!D90</f>
        <v>34428.36</v>
      </c>
      <c r="F90" s="21">
        <f>federal!D90</f>
        <v>0</v>
      </c>
      <c r="G90" s="21">
        <f>outros!D90</f>
        <v>550</v>
      </c>
    </row>
    <row r="91" spans="1:7" ht="12.75">
      <c r="A91" s="19" t="s">
        <v>132</v>
      </c>
      <c r="B91" s="20">
        <v>33903924</v>
      </c>
      <c r="C91" s="18">
        <f t="shared" si="1"/>
        <v>45527.27</v>
      </c>
      <c r="D91" s="21">
        <f>tesouro!D91</f>
        <v>3058.6</v>
      </c>
      <c r="E91" s="21">
        <f>proprio!D91</f>
        <v>28133.87</v>
      </c>
      <c r="F91" s="21">
        <f>federal!D91</f>
        <v>0</v>
      </c>
      <c r="G91" s="21">
        <f>outros!D91</f>
        <v>14334.8</v>
      </c>
    </row>
    <row r="92" spans="1:7" ht="12.75">
      <c r="A92" s="19" t="s">
        <v>133</v>
      </c>
      <c r="B92" s="20">
        <v>33903925</v>
      </c>
      <c r="C92" s="18">
        <f t="shared" si="1"/>
        <v>51402.969999999994</v>
      </c>
      <c r="D92" s="21">
        <f>tesouro!D92</f>
        <v>2628.12</v>
      </c>
      <c r="E92" s="21">
        <f>proprio!D92</f>
        <v>6597.63</v>
      </c>
      <c r="F92" s="21">
        <f>federal!D92</f>
        <v>41312.84</v>
      </c>
      <c r="G92" s="21">
        <f>outros!D92</f>
        <v>864.38</v>
      </c>
    </row>
    <row r="93" spans="1:7" ht="12.75">
      <c r="A93" s="19" t="s">
        <v>134</v>
      </c>
      <c r="B93" s="20">
        <v>33903926</v>
      </c>
      <c r="C93" s="18">
        <f t="shared" si="1"/>
        <v>5007.73</v>
      </c>
      <c r="D93" s="21">
        <f>tesouro!D93</f>
        <v>10</v>
      </c>
      <c r="E93" s="21">
        <f>proprio!D93</f>
        <v>4997.73</v>
      </c>
      <c r="F93" s="21">
        <f>federal!D93</f>
        <v>0</v>
      </c>
      <c r="G93" s="21">
        <f>outros!D93</f>
        <v>0</v>
      </c>
    </row>
    <row r="94" spans="1:7" ht="12.75">
      <c r="A94" s="19" t="s">
        <v>135</v>
      </c>
      <c r="B94" s="20">
        <v>33903927</v>
      </c>
      <c r="C94" s="18">
        <f t="shared" si="1"/>
        <v>67200.18000000001</v>
      </c>
      <c r="D94" s="21">
        <f>tesouro!D94</f>
        <v>23075.24</v>
      </c>
      <c r="E94" s="21">
        <f>proprio!D94</f>
        <v>44124.94</v>
      </c>
      <c r="F94" s="21">
        <f>federal!D94</f>
        <v>0</v>
      </c>
      <c r="G94" s="21">
        <f>outros!D94</f>
        <v>0</v>
      </c>
    </row>
    <row r="95" spans="1:7" ht="12.75">
      <c r="A95" s="19" t="s">
        <v>136</v>
      </c>
      <c r="B95" s="20">
        <v>33903928</v>
      </c>
      <c r="C95" s="18">
        <f t="shared" si="1"/>
        <v>2876.29</v>
      </c>
      <c r="D95" s="21">
        <f>tesouro!D95</f>
        <v>915</v>
      </c>
      <c r="E95" s="21">
        <f>proprio!D95</f>
        <v>1755.88</v>
      </c>
      <c r="F95" s="21">
        <f>federal!D95</f>
        <v>205.41</v>
      </c>
      <c r="G95" s="21">
        <f>outros!D95</f>
        <v>0</v>
      </c>
    </row>
    <row r="96" spans="1:7" ht="12.75">
      <c r="A96" s="19" t="s">
        <v>137</v>
      </c>
      <c r="B96" s="20">
        <v>33903929</v>
      </c>
      <c r="C96" s="18">
        <f t="shared" si="1"/>
        <v>0</v>
      </c>
      <c r="D96" s="21">
        <f>tesouro!D96</f>
        <v>0</v>
      </c>
      <c r="E96" s="21">
        <f>proprio!D96</f>
        <v>0</v>
      </c>
      <c r="F96" s="21">
        <f>federal!D96</f>
        <v>0</v>
      </c>
      <c r="G96" s="21">
        <f>outros!D96</f>
        <v>0</v>
      </c>
    </row>
    <row r="97" spans="1:7" ht="12.75">
      <c r="A97" s="19" t="s">
        <v>138</v>
      </c>
      <c r="B97" s="20">
        <v>33903930</v>
      </c>
      <c r="C97" s="18">
        <f t="shared" si="1"/>
        <v>42014.41</v>
      </c>
      <c r="D97" s="21">
        <f>tesouro!D97</f>
        <v>25829.62</v>
      </c>
      <c r="E97" s="21">
        <f>proprio!D97</f>
        <v>16184.79</v>
      </c>
      <c r="F97" s="21">
        <f>federal!D97</f>
        <v>0</v>
      </c>
      <c r="G97" s="21">
        <f>outros!D97</f>
        <v>0</v>
      </c>
    </row>
    <row r="98" spans="1:7" ht="12.75">
      <c r="A98" s="19" t="s">
        <v>139</v>
      </c>
      <c r="B98" s="20">
        <v>33903931</v>
      </c>
      <c r="C98" s="18">
        <f t="shared" si="1"/>
        <v>29426.54</v>
      </c>
      <c r="D98" s="21">
        <f>tesouro!D98</f>
        <v>4606.46</v>
      </c>
      <c r="E98" s="21">
        <f>proprio!D98</f>
        <v>17643.45</v>
      </c>
      <c r="F98" s="21">
        <f>federal!D98</f>
        <v>2759.67</v>
      </c>
      <c r="G98" s="21">
        <f>outros!D98</f>
        <v>4416.96</v>
      </c>
    </row>
    <row r="99" spans="1:7" ht="12.75">
      <c r="A99" s="19" t="s">
        <v>140</v>
      </c>
      <c r="B99" s="20">
        <v>33903932</v>
      </c>
      <c r="C99" s="18">
        <f t="shared" si="1"/>
        <v>3603.35</v>
      </c>
      <c r="D99" s="21">
        <f>tesouro!D99</f>
        <v>464.58</v>
      </c>
      <c r="E99" s="21">
        <f>proprio!D99</f>
        <v>3138.77</v>
      </c>
      <c r="F99" s="21">
        <f>federal!D99</f>
        <v>0</v>
      </c>
      <c r="G99" s="21">
        <f>outros!D99</f>
        <v>0</v>
      </c>
    </row>
    <row r="100" spans="1:7" ht="12.75">
      <c r="A100" s="19" t="s">
        <v>141</v>
      </c>
      <c r="B100" s="20">
        <v>33903933</v>
      </c>
      <c r="C100" s="18">
        <f t="shared" si="1"/>
        <v>306781.24</v>
      </c>
      <c r="D100" s="21">
        <f>tesouro!D100</f>
        <v>173680.84</v>
      </c>
      <c r="E100" s="21">
        <f>proprio!D100</f>
        <v>133100.4</v>
      </c>
      <c r="F100" s="21">
        <f>federal!D100</f>
        <v>0</v>
      </c>
      <c r="G100" s="21">
        <f>outros!D100</f>
        <v>0</v>
      </c>
    </row>
    <row r="101" spans="1:7" ht="12.75">
      <c r="A101" s="19" t="s">
        <v>142</v>
      </c>
      <c r="B101" s="20">
        <v>33903934</v>
      </c>
      <c r="C101" s="18">
        <f t="shared" si="1"/>
        <v>0</v>
      </c>
      <c r="D101" s="21">
        <f>tesouro!D101</f>
        <v>0</v>
      </c>
      <c r="E101" s="21">
        <f>proprio!D101</f>
        <v>0</v>
      </c>
      <c r="F101" s="21">
        <f>federal!D101</f>
        <v>0</v>
      </c>
      <c r="G101" s="21">
        <f>outros!D101</f>
        <v>0</v>
      </c>
    </row>
    <row r="102" spans="1:7" ht="12.75">
      <c r="A102" s="19" t="s">
        <v>143</v>
      </c>
      <c r="B102" s="20">
        <v>33903935</v>
      </c>
      <c r="C102" s="18">
        <f t="shared" si="1"/>
        <v>2001.32</v>
      </c>
      <c r="D102" s="21">
        <f>tesouro!D102</f>
        <v>937.24</v>
      </c>
      <c r="E102" s="21">
        <f>proprio!D102</f>
        <v>1064.08</v>
      </c>
      <c r="F102" s="21">
        <f>federal!D102</f>
        <v>0</v>
      </c>
      <c r="G102" s="21">
        <f>outros!D102</f>
        <v>0</v>
      </c>
    </row>
    <row r="103" spans="1:7" ht="12.75">
      <c r="A103" s="19" t="s">
        <v>144</v>
      </c>
      <c r="B103" s="20">
        <v>33903936</v>
      </c>
      <c r="C103" s="18">
        <f t="shared" si="1"/>
        <v>365890.14</v>
      </c>
      <c r="D103" s="21">
        <f>tesouro!D103</f>
        <v>164809.21</v>
      </c>
      <c r="E103" s="21">
        <f>proprio!D103</f>
        <v>201080.93</v>
      </c>
      <c r="F103" s="21">
        <f>federal!D103</f>
        <v>0</v>
      </c>
      <c r="G103" s="21">
        <f>outros!D103</f>
        <v>0</v>
      </c>
    </row>
    <row r="104" spans="1:7" ht="12.75">
      <c r="A104" s="19" t="s">
        <v>145</v>
      </c>
      <c r="B104" s="20">
        <v>33903937</v>
      </c>
      <c r="C104" s="18">
        <f t="shared" si="1"/>
        <v>0</v>
      </c>
      <c r="D104" s="21">
        <f>tesouro!D104</f>
        <v>0</v>
      </c>
      <c r="E104" s="21">
        <f>proprio!D104</f>
        <v>0</v>
      </c>
      <c r="F104" s="21">
        <f>federal!D104</f>
        <v>0</v>
      </c>
      <c r="G104" s="21">
        <f>outros!D104</f>
        <v>0</v>
      </c>
    </row>
    <row r="105" spans="1:7" ht="12.75">
      <c r="A105" s="19" t="s">
        <v>146</v>
      </c>
      <c r="B105" s="20">
        <v>33903938</v>
      </c>
      <c r="C105" s="18">
        <f t="shared" si="1"/>
        <v>300</v>
      </c>
      <c r="D105" s="21">
        <f>tesouro!D105</f>
        <v>0</v>
      </c>
      <c r="E105" s="21">
        <f>proprio!D105</f>
        <v>300</v>
      </c>
      <c r="F105" s="21">
        <f>federal!D105</f>
        <v>0</v>
      </c>
      <c r="G105" s="21">
        <f>outros!D105</f>
        <v>0</v>
      </c>
    </row>
    <row r="106" spans="1:7" ht="12.75">
      <c r="A106" s="19" t="s">
        <v>147</v>
      </c>
      <c r="B106" s="20">
        <v>33903939</v>
      </c>
      <c r="C106" s="18">
        <f t="shared" si="1"/>
        <v>128955.16</v>
      </c>
      <c r="D106" s="21">
        <f>tesouro!D106</f>
        <v>67668.76</v>
      </c>
      <c r="E106" s="21">
        <f>proprio!D106</f>
        <v>60726.4</v>
      </c>
      <c r="F106" s="21">
        <f>federal!D106</f>
        <v>560</v>
      </c>
      <c r="G106" s="21">
        <f>outros!D106</f>
        <v>0</v>
      </c>
    </row>
    <row r="107" spans="1:7" ht="12.75">
      <c r="A107" s="19" t="s">
        <v>191</v>
      </c>
      <c r="B107" s="20">
        <v>33903941</v>
      </c>
      <c r="C107" s="18">
        <f t="shared" si="1"/>
        <v>21535.670000000002</v>
      </c>
      <c r="D107" s="21">
        <f>tesouro!D107</f>
        <v>3505.55</v>
      </c>
      <c r="E107" s="21">
        <f>proprio!D107</f>
        <v>11588.12</v>
      </c>
      <c r="F107" s="21">
        <f>federal!D107</f>
        <v>5316</v>
      </c>
      <c r="G107" s="21">
        <f>outros!D107</f>
        <v>1126</v>
      </c>
    </row>
    <row r="108" spans="1:7" ht="12.75">
      <c r="A108" s="19" t="s">
        <v>148</v>
      </c>
      <c r="B108" s="20">
        <v>33903942</v>
      </c>
      <c r="C108" s="18">
        <f t="shared" si="1"/>
        <v>1176</v>
      </c>
      <c r="D108" s="21">
        <f>tesouro!D108</f>
        <v>0</v>
      </c>
      <c r="E108" s="21">
        <f>proprio!D108</f>
        <v>1176</v>
      </c>
      <c r="F108" s="21">
        <f>federal!D108</f>
        <v>0</v>
      </c>
      <c r="G108" s="21">
        <f>outros!D108</f>
        <v>0</v>
      </c>
    </row>
    <row r="109" spans="1:7" ht="12.75">
      <c r="A109" s="19" t="s">
        <v>149</v>
      </c>
      <c r="B109" s="20">
        <v>33903945</v>
      </c>
      <c r="C109" s="18">
        <f t="shared" si="1"/>
        <v>297537.68</v>
      </c>
      <c r="D109" s="21">
        <f>tesouro!D109</f>
        <v>147385.87</v>
      </c>
      <c r="E109" s="21">
        <f>proprio!D109</f>
        <v>149951.81</v>
      </c>
      <c r="F109" s="21">
        <f>federal!D109</f>
        <v>0</v>
      </c>
      <c r="G109" s="21">
        <f>outros!D109</f>
        <v>200</v>
      </c>
    </row>
    <row r="110" spans="1:7" ht="12.75">
      <c r="A110" s="19" t="s">
        <v>150</v>
      </c>
      <c r="B110" s="20">
        <v>33903946</v>
      </c>
      <c r="C110" s="18">
        <f t="shared" si="1"/>
        <v>0</v>
      </c>
      <c r="D110" s="21">
        <f>tesouro!D110</f>
        <v>0</v>
      </c>
      <c r="E110" s="21">
        <f>proprio!D110</f>
        <v>0</v>
      </c>
      <c r="F110" s="21">
        <f>federal!D110</f>
        <v>0</v>
      </c>
      <c r="G110" s="21">
        <f>outros!D110</f>
        <v>0</v>
      </c>
    </row>
    <row r="111" spans="1:7" ht="12.75">
      <c r="A111" s="19" t="s">
        <v>151</v>
      </c>
      <c r="B111" s="20">
        <v>33903947</v>
      </c>
      <c r="C111" s="18">
        <f t="shared" si="1"/>
        <v>8562.4</v>
      </c>
      <c r="D111" s="21">
        <f>tesouro!D111</f>
        <v>4735.13</v>
      </c>
      <c r="E111" s="21">
        <f>proprio!D111</f>
        <v>2717.27</v>
      </c>
      <c r="F111" s="21">
        <f>federal!D111</f>
        <v>0</v>
      </c>
      <c r="G111" s="21">
        <f>outros!D111</f>
        <v>1110</v>
      </c>
    </row>
    <row r="112" spans="1:7" ht="12.75">
      <c r="A112" s="19" t="s">
        <v>152</v>
      </c>
      <c r="B112" s="20">
        <v>33903948</v>
      </c>
      <c r="C112" s="18">
        <f t="shared" si="1"/>
        <v>16511.04</v>
      </c>
      <c r="D112" s="21">
        <f>tesouro!D112</f>
        <v>7500</v>
      </c>
      <c r="E112" s="21">
        <f>proprio!D112</f>
        <v>5011.04</v>
      </c>
      <c r="F112" s="21">
        <f>federal!D112</f>
        <v>0</v>
      </c>
      <c r="G112" s="21">
        <f>outros!D112</f>
        <v>4000</v>
      </c>
    </row>
    <row r="113" spans="1:7" ht="12.75">
      <c r="A113" s="19" t="s">
        <v>153</v>
      </c>
      <c r="B113" s="20">
        <v>33903949</v>
      </c>
      <c r="C113" s="18">
        <f t="shared" si="1"/>
        <v>36566.090000000004</v>
      </c>
      <c r="D113" s="21">
        <f>tesouro!D113</f>
        <v>18853.38</v>
      </c>
      <c r="E113" s="21">
        <f>proprio!D113</f>
        <v>15310.31</v>
      </c>
      <c r="F113" s="21">
        <f>federal!D113</f>
        <v>0</v>
      </c>
      <c r="G113" s="21">
        <f>outros!D113</f>
        <v>2402.4</v>
      </c>
    </row>
    <row r="114" spans="1:7" ht="12.75">
      <c r="A114" s="19" t="s">
        <v>187</v>
      </c>
      <c r="B114" s="20">
        <v>33903950</v>
      </c>
      <c r="C114" s="18">
        <f t="shared" si="1"/>
        <v>1018.9</v>
      </c>
      <c r="D114" s="21">
        <f>tesouro!D114</f>
        <v>391</v>
      </c>
      <c r="E114" s="21">
        <f>proprio!D114</f>
        <v>627.9</v>
      </c>
      <c r="F114" s="21">
        <f>federal!D114</f>
        <v>0</v>
      </c>
      <c r="G114" s="21">
        <f>outros!D114</f>
        <v>0</v>
      </c>
    </row>
    <row r="115" spans="1:7" ht="12.75">
      <c r="A115" s="19" t="s">
        <v>192</v>
      </c>
      <c r="B115" s="20">
        <v>33903951</v>
      </c>
      <c r="C115" s="18">
        <f t="shared" si="1"/>
        <v>21542.73</v>
      </c>
      <c r="D115" s="21">
        <f>tesouro!D115</f>
        <v>1655</v>
      </c>
      <c r="E115" s="21">
        <f>proprio!D115</f>
        <v>19268</v>
      </c>
      <c r="F115" s="21">
        <f>federal!D115</f>
        <v>490</v>
      </c>
      <c r="G115" s="21">
        <f>outros!D115</f>
        <v>129.73</v>
      </c>
    </row>
    <row r="116" spans="1:7" ht="12.75">
      <c r="A116" s="19" t="s">
        <v>173</v>
      </c>
      <c r="B116" s="20">
        <v>33903994</v>
      </c>
      <c r="C116" s="18">
        <f t="shared" si="1"/>
        <v>0</v>
      </c>
      <c r="D116" s="21">
        <f>tesouro!D116</f>
        <v>0</v>
      </c>
      <c r="E116" s="21">
        <f>proprio!D116</f>
        <v>0</v>
      </c>
      <c r="F116" s="21">
        <f>federal!D116</f>
        <v>0</v>
      </c>
      <c r="G116" s="21">
        <f>outros!D116</f>
        <v>0</v>
      </c>
    </row>
    <row r="117" spans="1:7" ht="12.75">
      <c r="A117" s="19" t="s">
        <v>154</v>
      </c>
      <c r="B117" s="20">
        <v>33903997</v>
      </c>
      <c r="C117" s="18">
        <f t="shared" si="1"/>
        <v>42223.11</v>
      </c>
      <c r="D117" s="21">
        <f>tesouro!D117</f>
        <v>20870.61</v>
      </c>
      <c r="E117" s="21">
        <f>proprio!D117</f>
        <v>21352.5</v>
      </c>
      <c r="F117" s="21">
        <f>federal!D117</f>
        <v>0</v>
      </c>
      <c r="G117" s="21">
        <f>outros!D117</f>
        <v>0</v>
      </c>
    </row>
    <row r="118" spans="1:7" ht="12.75">
      <c r="A118" s="19" t="s">
        <v>155</v>
      </c>
      <c r="B118" s="20">
        <v>33903999</v>
      </c>
      <c r="C118" s="18">
        <f t="shared" si="1"/>
        <v>0</v>
      </c>
      <c r="D118" s="21">
        <f>tesouro!D118</f>
        <v>0</v>
      </c>
      <c r="E118" s="21">
        <f>proprio!D118</f>
        <v>0</v>
      </c>
      <c r="F118" s="21">
        <f>federal!D118</f>
        <v>0</v>
      </c>
      <c r="G118" s="21">
        <f>outros!D118</f>
        <v>0</v>
      </c>
    </row>
    <row r="119" spans="1:7" ht="12.75">
      <c r="A119" s="19" t="s">
        <v>156</v>
      </c>
      <c r="B119" s="20">
        <v>33904701</v>
      </c>
      <c r="C119" s="18">
        <f t="shared" si="1"/>
        <v>410958.69</v>
      </c>
      <c r="D119" s="21">
        <f>tesouro!D119</f>
        <v>410958.69</v>
      </c>
      <c r="E119" s="21">
        <f>proprio!D119</f>
        <v>0</v>
      </c>
      <c r="F119" s="21">
        <f>federal!D119</f>
        <v>0</v>
      </c>
      <c r="G119" s="21">
        <f>outros!D119</f>
        <v>0</v>
      </c>
    </row>
    <row r="120" spans="1:7" ht="12.75">
      <c r="A120" s="25" t="s">
        <v>157</v>
      </c>
      <c r="B120" s="22">
        <v>33907103</v>
      </c>
      <c r="C120" s="18">
        <f t="shared" si="1"/>
        <v>0</v>
      </c>
      <c r="D120" s="21">
        <f>tesouro!D120</f>
        <v>0</v>
      </c>
      <c r="E120" s="21">
        <f>proprio!D120</f>
        <v>0</v>
      </c>
      <c r="F120" s="21">
        <f>federal!D120</f>
        <v>0</v>
      </c>
      <c r="G120" s="21">
        <f>outros!D120</f>
        <v>0</v>
      </c>
    </row>
    <row r="121" spans="1:7" ht="12.75">
      <c r="A121" s="25" t="s">
        <v>158</v>
      </c>
      <c r="B121" s="22">
        <v>33909201</v>
      </c>
      <c r="C121" s="18">
        <f t="shared" si="1"/>
        <v>4683.32</v>
      </c>
      <c r="D121" s="21">
        <f>tesouro!D121</f>
        <v>4683.32</v>
      </c>
      <c r="E121" s="21">
        <f>proprio!D121</f>
        <v>0</v>
      </c>
      <c r="F121" s="21">
        <f>federal!D121</f>
        <v>0</v>
      </c>
      <c r="G121" s="21">
        <f>outros!D121</f>
        <v>0</v>
      </c>
    </row>
    <row r="122" spans="1:7" ht="12.75">
      <c r="A122" s="25" t="s">
        <v>159</v>
      </c>
      <c r="B122" s="22">
        <v>33909206</v>
      </c>
      <c r="C122" s="18">
        <f t="shared" si="1"/>
        <v>519.81</v>
      </c>
      <c r="D122" s="21">
        <f>tesouro!D122</f>
        <v>500</v>
      </c>
      <c r="E122" s="21">
        <f>proprio!D122</f>
        <v>19.81</v>
      </c>
      <c r="F122" s="21">
        <f>federal!D122</f>
        <v>0</v>
      </c>
      <c r="G122" s="21">
        <f>outros!D122</f>
        <v>0</v>
      </c>
    </row>
    <row r="123" spans="1:7" ht="12.75">
      <c r="A123" s="25" t="s">
        <v>193</v>
      </c>
      <c r="B123" s="22">
        <v>33909208</v>
      </c>
      <c r="C123" s="18">
        <f t="shared" si="1"/>
        <v>626</v>
      </c>
      <c r="D123" s="21">
        <f>tesouro!D123</f>
        <v>0</v>
      </c>
      <c r="E123" s="21">
        <f>proprio!D123</f>
        <v>626</v>
      </c>
      <c r="F123" s="21">
        <f>federal!D123</f>
        <v>0</v>
      </c>
      <c r="G123" s="21">
        <f>outros!D123</f>
        <v>0</v>
      </c>
    </row>
    <row r="124" spans="1:7" ht="12.75">
      <c r="A124" s="25" t="s">
        <v>194</v>
      </c>
      <c r="B124" s="22">
        <v>33909212</v>
      </c>
      <c r="C124" s="18">
        <f t="shared" si="1"/>
        <v>3725.6</v>
      </c>
      <c r="D124" s="21">
        <f>tesouro!D124</f>
        <v>0</v>
      </c>
      <c r="E124" s="21">
        <f>proprio!D124</f>
        <v>3725.6</v>
      </c>
      <c r="F124" s="21">
        <f>federal!D124</f>
        <v>0</v>
      </c>
      <c r="G124" s="21">
        <f>outros!D124</f>
        <v>0</v>
      </c>
    </row>
    <row r="125" spans="1:7" ht="12.75">
      <c r="A125" s="19" t="s">
        <v>160</v>
      </c>
      <c r="B125" s="20">
        <v>33909213</v>
      </c>
      <c r="C125" s="18">
        <f t="shared" si="1"/>
        <v>12987.99</v>
      </c>
      <c r="D125" s="21">
        <f>tesouro!D125</f>
        <v>0</v>
      </c>
      <c r="E125" s="21">
        <f>proprio!D125</f>
        <v>12987.99</v>
      </c>
      <c r="F125" s="21">
        <f>federal!D125</f>
        <v>0</v>
      </c>
      <c r="G125" s="21">
        <f>outros!D125</f>
        <v>0</v>
      </c>
    </row>
    <row r="126" spans="1:7" ht="12.75">
      <c r="A126" s="19" t="s">
        <v>195</v>
      </c>
      <c r="B126" s="20">
        <v>33909216</v>
      </c>
      <c r="C126" s="18">
        <f t="shared" si="1"/>
        <v>9500</v>
      </c>
      <c r="D126" s="21">
        <f>tesouro!D126</f>
        <v>0</v>
      </c>
      <c r="E126" s="21">
        <f>proprio!D126</f>
        <v>9500</v>
      </c>
      <c r="F126" s="21">
        <f>federal!D126</f>
        <v>0</v>
      </c>
      <c r="G126" s="21">
        <f>outros!D126</f>
        <v>0</v>
      </c>
    </row>
    <row r="127" spans="1:7" ht="12.75">
      <c r="A127" s="19" t="s">
        <v>188</v>
      </c>
      <c r="B127" s="20">
        <v>33909225</v>
      </c>
      <c r="C127" s="18">
        <f t="shared" si="1"/>
        <v>11728.67</v>
      </c>
      <c r="D127" s="21">
        <f>tesouro!D127</f>
        <v>11728.67</v>
      </c>
      <c r="E127" s="21">
        <f>proprio!D127</f>
        <v>0</v>
      </c>
      <c r="F127" s="21">
        <f>federal!D127</f>
        <v>0</v>
      </c>
      <c r="G127" s="21">
        <f>outros!D127</f>
        <v>0</v>
      </c>
    </row>
    <row r="128" spans="1:7" ht="12.75">
      <c r="A128" s="19" t="s">
        <v>161</v>
      </c>
      <c r="B128" s="20">
        <v>33909299</v>
      </c>
      <c r="C128" s="18">
        <f t="shared" si="1"/>
        <v>0</v>
      </c>
      <c r="D128" s="21">
        <f>tesouro!D128</f>
        <v>0</v>
      </c>
      <c r="E128" s="21">
        <f>proprio!D128</f>
        <v>0</v>
      </c>
      <c r="F128" s="21">
        <f>federal!D128</f>
        <v>0</v>
      </c>
      <c r="G128" s="21">
        <f>outros!D128</f>
        <v>0</v>
      </c>
    </row>
    <row r="129" spans="1:7" ht="12.75">
      <c r="A129" s="19" t="s">
        <v>162</v>
      </c>
      <c r="B129" s="26">
        <v>44905100</v>
      </c>
      <c r="C129" s="18">
        <f t="shared" si="1"/>
        <v>198762.50999999998</v>
      </c>
      <c r="D129" s="21">
        <f>tesouro!D129</f>
        <v>0</v>
      </c>
      <c r="E129" s="21">
        <f>proprio!D129</f>
        <v>138797.49</v>
      </c>
      <c r="F129" s="21">
        <f>federal!D129</f>
        <v>0</v>
      </c>
      <c r="G129" s="21">
        <f>outros!D129</f>
        <v>59965.02</v>
      </c>
    </row>
    <row r="130" spans="1:7" ht="12.75">
      <c r="A130" s="19" t="s">
        <v>163</v>
      </c>
      <c r="B130" s="20">
        <v>44905200</v>
      </c>
      <c r="C130" s="18">
        <f t="shared" si="1"/>
        <v>588743.96</v>
      </c>
      <c r="D130" s="21">
        <f>tesouro!D130</f>
        <v>0</v>
      </c>
      <c r="E130" s="21">
        <f>proprio!D130</f>
        <v>449555.15</v>
      </c>
      <c r="F130" s="21">
        <f>federal!D130</f>
        <v>22129</v>
      </c>
      <c r="G130" s="21">
        <f>outros!D130</f>
        <v>117059.81</v>
      </c>
    </row>
  </sheetData>
  <mergeCells count="3">
    <mergeCell ref="A1:C1"/>
    <mergeCell ref="A2:C2"/>
    <mergeCell ref="A3:C3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0"/>
  <sheetViews>
    <sheetView workbookViewId="0" topLeftCell="B12">
      <selection activeCell="E1" sqref="E1:P16384"/>
    </sheetView>
  </sheetViews>
  <sheetFormatPr defaultColWidth="9.140625" defaultRowHeight="12.75"/>
  <cols>
    <col min="1" max="1" width="67.8515625" style="8" bestFit="1" customWidth="1"/>
    <col min="2" max="2" width="9.00390625" style="8" bestFit="1" customWidth="1"/>
    <col min="3" max="3" width="15.57421875" style="23" bestFit="1" customWidth="1"/>
    <col min="4" max="4" width="18.421875" style="23" bestFit="1" customWidth="1"/>
    <col min="5" max="16384" width="11.421875" style="8" customWidth="1"/>
  </cols>
  <sheetData>
    <row r="1" spans="1:4" ht="12.75">
      <c r="A1" s="40" t="s">
        <v>0</v>
      </c>
      <c r="B1" s="40"/>
      <c r="C1" s="40"/>
      <c r="D1" s="7"/>
    </row>
    <row r="2" spans="1:4" ht="12.75">
      <c r="A2" s="41" t="s">
        <v>48</v>
      </c>
      <c r="B2" s="41"/>
      <c r="C2" s="41"/>
      <c r="D2" s="7"/>
    </row>
    <row r="3" spans="1:4" ht="12.75">
      <c r="A3" s="39" t="s">
        <v>197</v>
      </c>
      <c r="B3" s="39"/>
      <c r="C3" s="39"/>
      <c r="D3" s="7"/>
    </row>
    <row r="4" spans="1:4" ht="12.75">
      <c r="A4" s="9"/>
      <c r="B4" s="10"/>
      <c r="C4" s="11" t="s">
        <v>49</v>
      </c>
      <c r="D4" s="7" t="s">
        <v>50</v>
      </c>
    </row>
    <row r="5" spans="1:4" ht="12.75">
      <c r="A5" s="12" t="s">
        <v>51</v>
      </c>
      <c r="B5" s="13"/>
      <c r="C5" s="14">
        <v>14058734.18</v>
      </c>
      <c r="D5" s="15">
        <v>44686555.01</v>
      </c>
    </row>
    <row r="6" spans="1:4" ht="12.75">
      <c r="A6" s="16" t="s">
        <v>52</v>
      </c>
      <c r="B6" s="17"/>
      <c r="C6" s="18">
        <v>12674713.27</v>
      </c>
      <c r="D6" s="18">
        <v>34001895.09</v>
      </c>
    </row>
    <row r="7" spans="1:4" ht="12.75">
      <c r="A7" s="16" t="s">
        <v>53</v>
      </c>
      <c r="B7" s="17"/>
      <c r="C7" s="18">
        <v>1091829.19</v>
      </c>
      <c r="D7" s="18">
        <v>4983320.53</v>
      </c>
    </row>
    <row r="8" spans="1:4" ht="12.75">
      <c r="A8" s="16" t="s">
        <v>54</v>
      </c>
      <c r="B8" s="17"/>
      <c r="C8" s="18">
        <f>SUM(C10:C130)</f>
        <v>2253021.1700000004</v>
      </c>
      <c r="D8" s="18">
        <f>SUM(D10:D130)</f>
        <v>4905081.440000001</v>
      </c>
    </row>
    <row r="9" spans="1:4" ht="12.75">
      <c r="A9" s="16" t="s">
        <v>55</v>
      </c>
      <c r="B9" s="17"/>
      <c r="C9" s="18">
        <f>SUM(C6:C8)</f>
        <v>16019563.629999999</v>
      </c>
      <c r="D9" s="18">
        <f>SUM(D6:D8)</f>
        <v>43890297.06</v>
      </c>
    </row>
    <row r="10" spans="1:4" ht="12.75">
      <c r="A10" s="19" t="s">
        <v>56</v>
      </c>
      <c r="B10" s="20">
        <v>33900801</v>
      </c>
      <c r="C10" s="21"/>
      <c r="D10" s="21"/>
    </row>
    <row r="11" spans="1:4" ht="12.75">
      <c r="A11" s="19" t="s">
        <v>57</v>
      </c>
      <c r="B11" s="20">
        <v>33901401</v>
      </c>
      <c r="C11" s="21">
        <v>12998</v>
      </c>
      <c r="D11" s="21">
        <v>42667</v>
      </c>
    </row>
    <row r="12" spans="1:4" ht="12.75">
      <c r="A12" s="19" t="s">
        <v>58</v>
      </c>
      <c r="B12" s="20">
        <v>33901402</v>
      </c>
      <c r="C12" s="21">
        <v>22918</v>
      </c>
      <c r="D12" s="21">
        <v>38036.6</v>
      </c>
    </row>
    <row r="13" spans="1:4" ht="12.75">
      <c r="A13" s="19" t="s">
        <v>59</v>
      </c>
      <c r="B13" s="22">
        <v>33901403</v>
      </c>
      <c r="C13" s="21">
        <v>0</v>
      </c>
      <c r="D13" s="21">
        <v>0</v>
      </c>
    </row>
    <row r="14" spans="1:4" ht="12.75">
      <c r="A14" s="19" t="s">
        <v>60</v>
      </c>
      <c r="B14" s="20">
        <v>33901404</v>
      </c>
      <c r="C14" s="21">
        <v>0</v>
      </c>
      <c r="D14" s="21">
        <v>0</v>
      </c>
    </row>
    <row r="15" spans="1:4" ht="12.75">
      <c r="A15" s="19" t="s">
        <v>61</v>
      </c>
      <c r="B15" s="20">
        <v>33901801</v>
      </c>
      <c r="C15" s="21">
        <v>0</v>
      </c>
      <c r="D15" s="21">
        <v>0</v>
      </c>
    </row>
    <row r="16" spans="1:4" ht="12.75">
      <c r="A16" s="19" t="s">
        <v>62</v>
      </c>
      <c r="B16" s="20">
        <v>33901802</v>
      </c>
      <c r="C16" s="21">
        <v>0</v>
      </c>
      <c r="D16" s="21">
        <v>0</v>
      </c>
    </row>
    <row r="17" spans="1:4" ht="12.75">
      <c r="A17" s="19" t="s">
        <v>63</v>
      </c>
      <c r="B17" s="20">
        <v>33903001</v>
      </c>
      <c r="C17" s="21">
        <v>0</v>
      </c>
      <c r="D17" s="21">
        <v>0</v>
      </c>
    </row>
    <row r="18" spans="1:4" ht="12.75">
      <c r="A18" s="19" t="s">
        <v>64</v>
      </c>
      <c r="B18" s="20">
        <v>33903002</v>
      </c>
      <c r="C18" s="21">
        <v>58522.12</v>
      </c>
      <c r="D18" s="21">
        <v>81351.6</v>
      </c>
    </row>
    <row r="19" spans="1:4" ht="12.75">
      <c r="A19" s="19" t="s">
        <v>65</v>
      </c>
      <c r="B19" s="20">
        <v>33903003</v>
      </c>
      <c r="C19" s="21">
        <v>53979.99</v>
      </c>
      <c r="D19" s="21">
        <v>70010.42</v>
      </c>
    </row>
    <row r="20" spans="1:4" ht="12.75">
      <c r="A20" s="19" t="s">
        <v>66</v>
      </c>
      <c r="B20" s="20">
        <v>33903004</v>
      </c>
      <c r="C20" s="21">
        <v>35278.59</v>
      </c>
      <c r="D20" s="21">
        <v>70990.87</v>
      </c>
    </row>
    <row r="21" spans="1:4" ht="12.75">
      <c r="A21" s="19" t="s">
        <v>67</v>
      </c>
      <c r="B21" s="20">
        <v>33903005</v>
      </c>
      <c r="C21" s="21">
        <v>12331.78</v>
      </c>
      <c r="D21" s="21">
        <v>18713.09</v>
      </c>
    </row>
    <row r="22" spans="1:4" ht="12.75">
      <c r="A22" s="19" t="s">
        <v>68</v>
      </c>
      <c r="B22" s="20">
        <v>33903006</v>
      </c>
      <c r="C22" s="21">
        <v>5545.27</v>
      </c>
      <c r="D22" s="21">
        <v>12169.92</v>
      </c>
    </row>
    <row r="23" spans="1:4" ht="12.75">
      <c r="A23" s="19" t="s">
        <v>69</v>
      </c>
      <c r="B23" s="20">
        <v>33903007</v>
      </c>
      <c r="C23" s="21">
        <v>79015.9</v>
      </c>
      <c r="D23" s="21">
        <v>173347.52</v>
      </c>
    </row>
    <row r="24" spans="1:4" ht="12.75">
      <c r="A24" s="19" t="s">
        <v>70</v>
      </c>
      <c r="B24" s="20">
        <v>33903008</v>
      </c>
      <c r="C24" s="21">
        <v>0</v>
      </c>
      <c r="D24" s="21">
        <v>0</v>
      </c>
    </row>
    <row r="25" spans="1:4" ht="12.75">
      <c r="A25" s="19" t="s">
        <v>71</v>
      </c>
      <c r="B25" s="20">
        <v>33903009</v>
      </c>
      <c r="C25" s="21">
        <v>18417.12</v>
      </c>
      <c r="D25" s="21">
        <v>42694.12</v>
      </c>
    </row>
    <row r="26" spans="1:4" ht="12.75">
      <c r="A26" s="19" t="s">
        <v>72</v>
      </c>
      <c r="B26" s="20">
        <v>33903010</v>
      </c>
      <c r="C26" s="21">
        <v>31795.17</v>
      </c>
      <c r="D26" s="21">
        <v>79883.11</v>
      </c>
    </row>
    <row r="27" spans="1:4" ht="12.75">
      <c r="A27" s="19" t="s">
        <v>73</v>
      </c>
      <c r="B27" s="20">
        <v>33903011</v>
      </c>
      <c r="C27" s="21">
        <v>11216.28</v>
      </c>
      <c r="D27" s="21">
        <v>16114.48</v>
      </c>
    </row>
    <row r="28" spans="1:4" ht="12.75">
      <c r="A28" s="19" t="s">
        <v>74</v>
      </c>
      <c r="B28" s="20">
        <v>33903012</v>
      </c>
      <c r="C28" s="21">
        <v>733.8</v>
      </c>
      <c r="D28" s="21">
        <v>733.8</v>
      </c>
    </row>
    <row r="29" spans="1:4" ht="12.75">
      <c r="A29" s="19" t="s">
        <v>75</v>
      </c>
      <c r="B29" s="20">
        <v>33903013</v>
      </c>
      <c r="C29" s="21">
        <v>3523.87</v>
      </c>
      <c r="D29" s="21">
        <v>8973.82</v>
      </c>
    </row>
    <row r="30" spans="1:4" ht="12.75">
      <c r="A30" s="19" t="s">
        <v>76</v>
      </c>
      <c r="B30" s="20">
        <v>33903014</v>
      </c>
      <c r="C30" s="21">
        <v>0</v>
      </c>
      <c r="D30" s="21">
        <v>0</v>
      </c>
    </row>
    <row r="31" spans="1:4" ht="12.75">
      <c r="A31" s="19" t="s">
        <v>77</v>
      </c>
      <c r="B31" s="20">
        <v>33903015</v>
      </c>
      <c r="C31" s="21">
        <v>3258.5</v>
      </c>
      <c r="D31" s="21">
        <v>5590.5</v>
      </c>
    </row>
    <row r="32" spans="1:4" ht="12.75">
      <c r="A32" s="19" t="s">
        <v>78</v>
      </c>
      <c r="B32" s="20">
        <v>33903016</v>
      </c>
      <c r="C32" s="21">
        <v>18369.82</v>
      </c>
      <c r="D32" s="21">
        <v>32000.14</v>
      </c>
    </row>
    <row r="33" spans="1:4" ht="12.75">
      <c r="A33" s="19" t="s">
        <v>79</v>
      </c>
      <c r="B33" s="20">
        <v>33903017</v>
      </c>
      <c r="C33" s="21">
        <v>510</v>
      </c>
      <c r="D33" s="21">
        <v>690</v>
      </c>
    </row>
    <row r="34" spans="1:4" ht="12.75">
      <c r="A34" s="19" t="s">
        <v>80</v>
      </c>
      <c r="B34" s="20">
        <v>33903018</v>
      </c>
      <c r="C34" s="21">
        <v>4019.36</v>
      </c>
      <c r="D34" s="21">
        <v>5159.21</v>
      </c>
    </row>
    <row r="35" spans="1:4" ht="12.75">
      <c r="A35" s="19" t="s">
        <v>81</v>
      </c>
      <c r="B35" s="20">
        <v>33903019</v>
      </c>
      <c r="C35" s="21">
        <v>407</v>
      </c>
      <c r="D35" s="21">
        <v>632</v>
      </c>
    </row>
    <row r="36" spans="1:4" ht="12.75">
      <c r="A36" s="19" t="s">
        <v>82</v>
      </c>
      <c r="B36" s="20">
        <v>33903020</v>
      </c>
      <c r="C36" s="21">
        <v>175969.51</v>
      </c>
      <c r="D36" s="21">
        <v>403159.07</v>
      </c>
    </row>
    <row r="37" spans="1:4" ht="12.75">
      <c r="A37" s="19" t="s">
        <v>83</v>
      </c>
      <c r="B37" s="20">
        <v>33903021</v>
      </c>
      <c r="C37" s="21">
        <v>178538.18</v>
      </c>
      <c r="D37" s="21">
        <v>398109.87</v>
      </c>
    </row>
    <row r="38" spans="1:4" ht="12.75">
      <c r="A38" s="19" t="s">
        <v>84</v>
      </c>
      <c r="B38" s="20">
        <v>33903022</v>
      </c>
      <c r="C38" s="21">
        <v>15695.2</v>
      </c>
      <c r="D38" s="21">
        <v>37544.9</v>
      </c>
    </row>
    <row r="39" spans="1:4" ht="12.75">
      <c r="A39" s="19" t="s">
        <v>85</v>
      </c>
      <c r="B39" s="20">
        <v>33903023</v>
      </c>
      <c r="C39" s="21">
        <v>0</v>
      </c>
      <c r="D39" s="21">
        <v>649.51</v>
      </c>
    </row>
    <row r="40" spans="1:4" ht="12.75">
      <c r="A40" s="19" t="s">
        <v>86</v>
      </c>
      <c r="B40" s="20">
        <v>33903024</v>
      </c>
      <c r="C40" s="21">
        <v>12422.03</v>
      </c>
      <c r="D40" s="21">
        <v>18941.2</v>
      </c>
    </row>
    <row r="41" spans="1:4" ht="12.75">
      <c r="A41" s="19" t="s">
        <v>87</v>
      </c>
      <c r="B41" s="20">
        <v>33903025</v>
      </c>
      <c r="C41" s="21">
        <v>27600.2</v>
      </c>
      <c r="D41" s="21">
        <v>42871.93</v>
      </c>
    </row>
    <row r="42" spans="1:4" ht="12.75">
      <c r="A42" s="19" t="s">
        <v>88</v>
      </c>
      <c r="B42" s="20">
        <v>33903026</v>
      </c>
      <c r="C42" s="21">
        <v>0</v>
      </c>
      <c r="D42" s="21">
        <v>0</v>
      </c>
    </row>
    <row r="43" spans="1:4" ht="12.75">
      <c r="A43" s="19" t="s">
        <v>89</v>
      </c>
      <c r="B43" s="20">
        <v>33903027</v>
      </c>
      <c r="C43" s="21">
        <v>1644.73</v>
      </c>
      <c r="D43" s="21">
        <v>18464.79</v>
      </c>
    </row>
    <row r="44" spans="1:4" ht="12.75">
      <c r="A44" s="19" t="s">
        <v>90</v>
      </c>
      <c r="B44" s="20">
        <v>33903028</v>
      </c>
      <c r="C44" s="21">
        <v>0</v>
      </c>
      <c r="D44" s="21">
        <v>85</v>
      </c>
    </row>
    <row r="45" spans="1:4" ht="12.75">
      <c r="A45" s="19" t="s">
        <v>91</v>
      </c>
      <c r="B45" s="20">
        <v>33903029</v>
      </c>
      <c r="C45" s="21">
        <v>40243.5</v>
      </c>
      <c r="D45" s="21">
        <v>41293.86</v>
      </c>
    </row>
    <row r="46" spans="1:4" ht="12.75">
      <c r="A46" s="19" t="s">
        <v>92</v>
      </c>
      <c r="B46" s="20">
        <v>33903031</v>
      </c>
      <c r="C46" s="21">
        <v>780</v>
      </c>
      <c r="D46" s="21">
        <v>780</v>
      </c>
    </row>
    <row r="47" spans="1:4" ht="12.75">
      <c r="A47" s="19" t="s">
        <v>93</v>
      </c>
      <c r="B47" s="20">
        <v>33903033</v>
      </c>
      <c r="C47" s="21">
        <v>42480.91</v>
      </c>
      <c r="D47" s="21">
        <v>84646.21</v>
      </c>
    </row>
    <row r="48" spans="1:4" ht="12.75">
      <c r="A48" s="19" t="s">
        <v>94</v>
      </c>
      <c r="B48" s="20">
        <v>33903034</v>
      </c>
      <c r="C48" s="21">
        <v>265.4</v>
      </c>
      <c r="D48" s="21">
        <v>1044.47</v>
      </c>
    </row>
    <row r="49" spans="1:4" ht="12.75">
      <c r="A49" s="19" t="s">
        <v>186</v>
      </c>
      <c r="B49" s="20">
        <v>33903035</v>
      </c>
      <c r="C49" s="21">
        <v>3505.4</v>
      </c>
      <c r="D49" s="21">
        <v>11474.3</v>
      </c>
    </row>
    <row r="50" spans="1:4" ht="12.75">
      <c r="A50" s="19" t="s">
        <v>95</v>
      </c>
      <c r="B50" s="20">
        <v>33903097</v>
      </c>
      <c r="C50" s="21">
        <v>18964.53</v>
      </c>
      <c r="D50" s="21">
        <v>40504.78</v>
      </c>
    </row>
    <row r="51" spans="1:4" ht="12.75">
      <c r="A51" s="19" t="s">
        <v>96</v>
      </c>
      <c r="B51" s="20">
        <v>33903099</v>
      </c>
      <c r="C51" s="21">
        <v>0</v>
      </c>
      <c r="D51" s="21">
        <v>0</v>
      </c>
    </row>
    <row r="52" spans="1:4" ht="12.75">
      <c r="A52" s="19" t="s">
        <v>97</v>
      </c>
      <c r="B52" s="20">
        <v>33903301</v>
      </c>
      <c r="C52" s="21">
        <v>3251.09</v>
      </c>
      <c r="D52" s="21">
        <v>6962.84</v>
      </c>
    </row>
    <row r="53" spans="1:4" ht="12.75">
      <c r="A53" s="19" t="s">
        <v>98</v>
      </c>
      <c r="B53" s="20">
        <v>33903302</v>
      </c>
      <c r="C53" s="21">
        <v>3473.17</v>
      </c>
      <c r="D53" s="21">
        <v>11405.98</v>
      </c>
    </row>
    <row r="54" spans="1:4" ht="12.75">
      <c r="A54" s="19" t="s">
        <v>99</v>
      </c>
      <c r="B54" s="20">
        <v>33903303</v>
      </c>
      <c r="C54" s="21">
        <v>2182.8</v>
      </c>
      <c r="D54" s="21">
        <v>13436.7</v>
      </c>
    </row>
    <row r="55" spans="1:4" ht="12.75">
      <c r="A55" s="19" t="s">
        <v>100</v>
      </c>
      <c r="B55" s="20">
        <v>33903602</v>
      </c>
      <c r="C55" s="21">
        <v>0</v>
      </c>
      <c r="D55" s="21">
        <v>0</v>
      </c>
    </row>
    <row r="56" spans="1:4" ht="12.75">
      <c r="A56" s="19" t="s">
        <v>101</v>
      </c>
      <c r="B56" s="20">
        <v>33903603</v>
      </c>
      <c r="C56" s="21">
        <v>0</v>
      </c>
      <c r="D56" s="21">
        <v>0</v>
      </c>
    </row>
    <row r="57" spans="1:4" ht="12.75">
      <c r="A57" s="19" t="s">
        <v>102</v>
      </c>
      <c r="B57" s="20">
        <v>33903605</v>
      </c>
      <c r="C57" s="21">
        <v>0</v>
      </c>
      <c r="D57" s="21">
        <v>0</v>
      </c>
    </row>
    <row r="58" spans="1:4" ht="12.75">
      <c r="A58" s="19" t="s">
        <v>103</v>
      </c>
      <c r="B58" s="20">
        <v>33903607</v>
      </c>
      <c r="C58" s="21">
        <v>0</v>
      </c>
      <c r="D58" s="21">
        <v>0</v>
      </c>
    </row>
    <row r="59" spans="1:4" ht="12.75">
      <c r="A59" s="19" t="s">
        <v>104</v>
      </c>
      <c r="B59" s="20">
        <v>33903608</v>
      </c>
      <c r="C59" s="21">
        <v>0</v>
      </c>
      <c r="D59" s="21">
        <v>0</v>
      </c>
    </row>
    <row r="60" spans="1:4" ht="12.75">
      <c r="A60" s="19" t="s">
        <v>105</v>
      </c>
      <c r="B60" s="20">
        <v>33903609</v>
      </c>
      <c r="C60" s="21">
        <v>0</v>
      </c>
      <c r="D60" s="21">
        <v>0</v>
      </c>
    </row>
    <row r="61" spans="1:4" ht="12.75">
      <c r="A61" s="19" t="s">
        <v>189</v>
      </c>
      <c r="B61" s="20">
        <v>33903611</v>
      </c>
      <c r="C61" s="21">
        <v>0</v>
      </c>
      <c r="D61" s="21">
        <v>0</v>
      </c>
    </row>
    <row r="62" spans="1:4" ht="12.75">
      <c r="A62" s="19" t="s">
        <v>106</v>
      </c>
      <c r="B62" s="20">
        <v>33903697</v>
      </c>
      <c r="C62" s="21">
        <v>0</v>
      </c>
      <c r="D62" s="21">
        <v>0</v>
      </c>
    </row>
    <row r="63" spans="1:4" ht="12.75">
      <c r="A63" s="19" t="s">
        <v>107</v>
      </c>
      <c r="B63" s="20">
        <v>33903699</v>
      </c>
      <c r="C63" s="21">
        <v>0</v>
      </c>
      <c r="D63" s="21">
        <v>0</v>
      </c>
    </row>
    <row r="64" spans="1:4" ht="12.75">
      <c r="A64" s="19" t="s">
        <v>108</v>
      </c>
      <c r="B64" s="20">
        <v>33903701</v>
      </c>
      <c r="C64" s="21">
        <v>0</v>
      </c>
      <c r="D64" s="21">
        <v>0</v>
      </c>
    </row>
    <row r="65" spans="1:4" ht="12.75">
      <c r="A65" s="19" t="s">
        <v>109</v>
      </c>
      <c r="B65" s="20">
        <v>33903702</v>
      </c>
      <c r="C65" s="21">
        <v>0</v>
      </c>
      <c r="D65" s="21">
        <v>0</v>
      </c>
    </row>
    <row r="66" spans="1:4" ht="12.75">
      <c r="A66" s="19" t="s">
        <v>110</v>
      </c>
      <c r="B66" s="20">
        <v>33903704</v>
      </c>
      <c r="C66" s="21">
        <v>0</v>
      </c>
      <c r="D66" s="21">
        <v>0</v>
      </c>
    </row>
    <row r="67" spans="1:4" ht="12.75">
      <c r="A67" s="19" t="s">
        <v>111</v>
      </c>
      <c r="B67" s="20">
        <v>33903799</v>
      </c>
      <c r="C67" s="21">
        <v>0</v>
      </c>
      <c r="D67" s="21">
        <v>0</v>
      </c>
    </row>
    <row r="68" spans="1:4" ht="12.75">
      <c r="A68" s="19" t="s">
        <v>112</v>
      </c>
      <c r="B68" s="20">
        <v>33903901</v>
      </c>
      <c r="C68" s="21">
        <v>5895.47</v>
      </c>
      <c r="D68" s="21">
        <v>7434.7</v>
      </c>
    </row>
    <row r="69" spans="1:4" ht="12.75">
      <c r="A69" s="19" t="s">
        <v>113</v>
      </c>
      <c r="B69" s="20">
        <v>33903902</v>
      </c>
      <c r="C69" s="21">
        <v>91181.67</v>
      </c>
      <c r="D69" s="21">
        <v>196438.1</v>
      </c>
    </row>
    <row r="70" spans="1:4" ht="12.75">
      <c r="A70" s="19" t="s">
        <v>114</v>
      </c>
      <c r="B70" s="20">
        <v>33903903</v>
      </c>
      <c r="C70" s="21">
        <v>0</v>
      </c>
      <c r="D70" s="21">
        <v>0</v>
      </c>
    </row>
    <row r="71" spans="1:4" ht="12.75">
      <c r="A71" s="19" t="s">
        <v>115</v>
      </c>
      <c r="B71" s="20">
        <v>33903904</v>
      </c>
      <c r="C71" s="21">
        <v>6376.68</v>
      </c>
      <c r="D71" s="21">
        <v>21972.6</v>
      </c>
    </row>
    <row r="72" spans="1:4" ht="12.75">
      <c r="A72" s="19" t="s">
        <v>116</v>
      </c>
      <c r="B72" s="20">
        <v>33903905</v>
      </c>
      <c r="C72" s="21">
        <v>2183.84</v>
      </c>
      <c r="D72" s="21">
        <v>3134.35</v>
      </c>
    </row>
    <row r="73" spans="1:4" ht="12.75">
      <c r="A73" s="19" t="s">
        <v>117</v>
      </c>
      <c r="B73" s="20">
        <v>33903906</v>
      </c>
      <c r="C73" s="21">
        <v>494776.35</v>
      </c>
      <c r="D73" s="21">
        <v>1375921.23</v>
      </c>
    </row>
    <row r="74" spans="1:4" ht="12.75">
      <c r="A74" s="19" t="s">
        <v>118</v>
      </c>
      <c r="B74" s="20">
        <v>33903907</v>
      </c>
      <c r="C74" s="21">
        <v>219360.84</v>
      </c>
      <c r="D74" s="21">
        <v>327355.87</v>
      </c>
    </row>
    <row r="75" spans="1:4" ht="12.75">
      <c r="A75" s="19" t="s">
        <v>119</v>
      </c>
      <c r="B75" s="20">
        <v>33903908</v>
      </c>
      <c r="C75" s="21">
        <v>0</v>
      </c>
      <c r="D75" s="21">
        <v>21.84</v>
      </c>
    </row>
    <row r="76" spans="1:4" ht="12.75">
      <c r="A76" s="19" t="s">
        <v>120</v>
      </c>
      <c r="B76" s="20">
        <v>33903909</v>
      </c>
      <c r="C76" s="21">
        <v>0</v>
      </c>
      <c r="D76" s="21">
        <v>0</v>
      </c>
    </row>
    <row r="77" spans="1:4" ht="12.75">
      <c r="A77" s="19" t="s">
        <v>190</v>
      </c>
      <c r="B77" s="20">
        <v>33903910</v>
      </c>
      <c r="C77" s="21">
        <v>0</v>
      </c>
      <c r="D77" s="21">
        <v>89.5</v>
      </c>
    </row>
    <row r="78" spans="1:4" ht="12.75">
      <c r="A78" s="19" t="s">
        <v>196</v>
      </c>
      <c r="B78" s="20">
        <v>33903911</v>
      </c>
      <c r="C78" s="21">
        <v>390</v>
      </c>
      <c r="D78" s="21">
        <v>2101.1</v>
      </c>
    </row>
    <row r="79" spans="1:4" ht="12.75">
      <c r="A79" s="19" t="s">
        <v>121</v>
      </c>
      <c r="B79" s="20">
        <v>33903912</v>
      </c>
      <c r="C79" s="21">
        <v>5743.28</v>
      </c>
      <c r="D79" s="21">
        <v>11083.28</v>
      </c>
    </row>
    <row r="80" spans="1:4" ht="12.75">
      <c r="A80" s="19" t="s">
        <v>122</v>
      </c>
      <c r="B80" s="20">
        <v>33903913</v>
      </c>
      <c r="C80" s="21">
        <v>6753.57</v>
      </c>
      <c r="D80" s="21">
        <v>10964.62</v>
      </c>
    </row>
    <row r="81" spans="1:4" ht="12.75">
      <c r="A81" s="19" t="s">
        <v>123</v>
      </c>
      <c r="B81" s="20">
        <v>33903914</v>
      </c>
      <c r="C81" s="21">
        <v>8049.75</v>
      </c>
      <c r="D81" s="21">
        <v>11021.76</v>
      </c>
    </row>
    <row r="82" spans="1:4" ht="12.75">
      <c r="A82" s="19" t="s">
        <v>124</v>
      </c>
      <c r="B82" s="20">
        <v>33903915</v>
      </c>
      <c r="C82" s="21">
        <v>0</v>
      </c>
      <c r="D82" s="21">
        <v>0</v>
      </c>
    </row>
    <row r="83" spans="1:4" ht="12.75">
      <c r="A83" s="19" t="s">
        <v>125</v>
      </c>
      <c r="B83" s="20">
        <v>33903916</v>
      </c>
      <c r="C83" s="21">
        <v>0</v>
      </c>
      <c r="D83" s="21">
        <v>200</v>
      </c>
    </row>
    <row r="84" spans="1:4" ht="12.75">
      <c r="A84" s="19" t="s">
        <v>126</v>
      </c>
      <c r="B84" s="20">
        <v>33903917</v>
      </c>
      <c r="C84" s="21">
        <v>0</v>
      </c>
      <c r="D84" s="21">
        <v>0</v>
      </c>
    </row>
    <row r="85" spans="1:4" ht="12.75">
      <c r="A85" s="19" t="s">
        <v>127</v>
      </c>
      <c r="B85" s="20">
        <v>33903918</v>
      </c>
      <c r="C85" s="21">
        <v>2280</v>
      </c>
      <c r="D85" s="21">
        <v>2280</v>
      </c>
    </row>
    <row r="86" spans="1:4" ht="12.75">
      <c r="A86" s="19" t="s">
        <v>128</v>
      </c>
      <c r="B86" s="20">
        <v>33903919</v>
      </c>
      <c r="C86" s="21">
        <v>0</v>
      </c>
      <c r="D86" s="21">
        <v>0</v>
      </c>
    </row>
    <row r="87" spans="1:4" ht="12.75">
      <c r="A87" s="19" t="s">
        <v>198</v>
      </c>
      <c r="B87" s="20">
        <v>33903920</v>
      </c>
      <c r="C87" s="21">
        <v>534.99</v>
      </c>
      <c r="D87" s="21">
        <v>534.99</v>
      </c>
    </row>
    <row r="88" spans="1:4" ht="12.75">
      <c r="A88" s="19" t="s">
        <v>129</v>
      </c>
      <c r="B88" s="20">
        <v>33903921</v>
      </c>
      <c r="C88" s="21">
        <v>150</v>
      </c>
      <c r="D88" s="21">
        <v>150</v>
      </c>
    </row>
    <row r="89" spans="1:4" ht="12.75">
      <c r="A89" s="19" t="s">
        <v>130</v>
      </c>
      <c r="B89" s="20">
        <v>33903922</v>
      </c>
      <c r="C89" s="21">
        <v>40</v>
      </c>
      <c r="D89" s="21">
        <v>40</v>
      </c>
    </row>
    <row r="90" spans="1:4" ht="12.75">
      <c r="A90" s="19" t="s">
        <v>131</v>
      </c>
      <c r="B90" s="20">
        <v>33903923</v>
      </c>
      <c r="C90" s="21">
        <v>2195</v>
      </c>
      <c r="D90" s="21">
        <v>2753</v>
      </c>
    </row>
    <row r="91" spans="1:4" ht="12.75">
      <c r="A91" s="19" t="s">
        <v>132</v>
      </c>
      <c r="B91" s="20">
        <v>33903924</v>
      </c>
      <c r="C91" s="21">
        <v>2342.6</v>
      </c>
      <c r="D91" s="21">
        <v>3058.6</v>
      </c>
    </row>
    <row r="92" spans="1:4" ht="12.75">
      <c r="A92" s="19" t="s">
        <v>133</v>
      </c>
      <c r="B92" s="20">
        <v>33903925</v>
      </c>
      <c r="C92" s="21">
        <v>2446.12</v>
      </c>
      <c r="D92" s="21">
        <v>2628.12</v>
      </c>
    </row>
    <row r="93" spans="1:4" ht="12.75">
      <c r="A93" s="19" t="s">
        <v>134</v>
      </c>
      <c r="B93" s="20">
        <v>33903926</v>
      </c>
      <c r="C93" s="21">
        <v>10</v>
      </c>
      <c r="D93" s="21">
        <v>10</v>
      </c>
    </row>
    <row r="94" spans="1:4" ht="12.75">
      <c r="A94" s="19" t="s">
        <v>135</v>
      </c>
      <c r="B94" s="20">
        <v>33903927</v>
      </c>
      <c r="C94" s="21">
        <v>11523.84</v>
      </c>
      <c r="D94" s="21">
        <v>23075.24</v>
      </c>
    </row>
    <row r="95" spans="1:4" ht="12.75">
      <c r="A95" s="19" t="s">
        <v>136</v>
      </c>
      <c r="B95" s="20">
        <v>33903928</v>
      </c>
      <c r="C95" s="21">
        <v>63</v>
      </c>
      <c r="D95" s="21">
        <v>915</v>
      </c>
    </row>
    <row r="96" spans="1:4" ht="12.75">
      <c r="A96" s="19" t="s">
        <v>137</v>
      </c>
      <c r="B96" s="20">
        <v>33903929</v>
      </c>
      <c r="C96" s="24">
        <v>0</v>
      </c>
      <c r="D96" s="24">
        <v>0</v>
      </c>
    </row>
    <row r="97" spans="1:4" ht="12.75">
      <c r="A97" s="19" t="s">
        <v>138</v>
      </c>
      <c r="B97" s="20">
        <v>33903930</v>
      </c>
      <c r="C97" s="21">
        <v>13074.19</v>
      </c>
      <c r="D97" s="21">
        <v>25829.62</v>
      </c>
    </row>
    <row r="98" spans="1:4" ht="12.75">
      <c r="A98" s="19" t="s">
        <v>139</v>
      </c>
      <c r="B98" s="20">
        <v>33903931</v>
      </c>
      <c r="C98" s="21">
        <v>4062.5</v>
      </c>
      <c r="D98" s="21">
        <v>4606.46</v>
      </c>
    </row>
    <row r="99" spans="1:4" ht="12.75">
      <c r="A99" s="19" t="s">
        <v>140</v>
      </c>
      <c r="B99" s="20">
        <v>33903932</v>
      </c>
      <c r="C99" s="21">
        <v>40.58</v>
      </c>
      <c r="D99" s="21">
        <v>464.58</v>
      </c>
    </row>
    <row r="100" spans="1:4" ht="12.75">
      <c r="A100" s="19" t="s">
        <v>141</v>
      </c>
      <c r="B100" s="20">
        <v>33903933</v>
      </c>
      <c r="C100" s="21">
        <v>59981.8</v>
      </c>
      <c r="D100" s="21">
        <v>173680.84</v>
      </c>
    </row>
    <row r="101" spans="1:4" ht="12.75">
      <c r="A101" s="19" t="s">
        <v>142</v>
      </c>
      <c r="B101" s="20">
        <v>33903934</v>
      </c>
      <c r="C101" s="21">
        <v>0</v>
      </c>
      <c r="D101" s="21">
        <v>0</v>
      </c>
    </row>
    <row r="102" spans="1:4" ht="12.75">
      <c r="A102" s="19" t="s">
        <v>143</v>
      </c>
      <c r="B102" s="20">
        <v>33903935</v>
      </c>
      <c r="C102" s="21">
        <v>937.24</v>
      </c>
      <c r="D102" s="21">
        <v>937.24</v>
      </c>
    </row>
    <row r="103" spans="1:4" ht="12.75">
      <c r="A103" s="19" t="s">
        <v>144</v>
      </c>
      <c r="B103" s="20">
        <v>33903936</v>
      </c>
      <c r="C103" s="21">
        <v>88872.41</v>
      </c>
      <c r="D103" s="21">
        <v>164809.21</v>
      </c>
    </row>
    <row r="104" spans="1:4" ht="12.75">
      <c r="A104" s="19" t="s">
        <v>145</v>
      </c>
      <c r="B104" s="20">
        <v>33903937</v>
      </c>
      <c r="C104" s="21">
        <v>0</v>
      </c>
      <c r="D104" s="21">
        <v>0</v>
      </c>
    </row>
    <row r="105" spans="1:4" ht="12.75">
      <c r="A105" s="19" t="s">
        <v>146</v>
      </c>
      <c r="B105" s="20">
        <v>33903938</v>
      </c>
      <c r="C105" s="21">
        <v>0</v>
      </c>
      <c r="D105" s="21">
        <v>0</v>
      </c>
    </row>
    <row r="106" spans="1:4" ht="12.75">
      <c r="A106" s="19" t="s">
        <v>147</v>
      </c>
      <c r="B106" s="20">
        <v>33903939</v>
      </c>
      <c r="C106" s="21">
        <v>38598.5</v>
      </c>
      <c r="D106" s="21">
        <v>67668.76</v>
      </c>
    </row>
    <row r="107" spans="1:4" ht="12.75">
      <c r="A107" s="19" t="s">
        <v>191</v>
      </c>
      <c r="B107" s="20">
        <v>33903941</v>
      </c>
      <c r="C107" s="21">
        <v>2385</v>
      </c>
      <c r="D107" s="21">
        <v>3505.55</v>
      </c>
    </row>
    <row r="108" spans="1:4" ht="12.75">
      <c r="A108" s="19" t="s">
        <v>148</v>
      </c>
      <c r="B108" s="20">
        <v>33903942</v>
      </c>
      <c r="C108" s="21">
        <v>0</v>
      </c>
      <c r="D108" s="21">
        <v>0</v>
      </c>
    </row>
    <row r="109" spans="1:4" ht="12.75">
      <c r="A109" s="19" t="s">
        <v>149</v>
      </c>
      <c r="B109" s="20">
        <v>33903945</v>
      </c>
      <c r="C109" s="21">
        <v>74279.9</v>
      </c>
      <c r="D109" s="21">
        <v>147385.87</v>
      </c>
    </row>
    <row r="110" spans="1:4" ht="12.75">
      <c r="A110" s="19" t="s">
        <v>150</v>
      </c>
      <c r="B110" s="20">
        <v>33903946</v>
      </c>
      <c r="C110" s="21">
        <v>0</v>
      </c>
      <c r="D110" s="21">
        <v>0</v>
      </c>
    </row>
    <row r="111" spans="1:4" ht="12.75">
      <c r="A111" s="19" t="s">
        <v>151</v>
      </c>
      <c r="B111" s="20">
        <v>33903947</v>
      </c>
      <c r="C111" s="21">
        <v>4000</v>
      </c>
      <c r="D111" s="21">
        <v>4735.13</v>
      </c>
    </row>
    <row r="112" spans="1:4" ht="12.75">
      <c r="A112" s="19" t="s">
        <v>152</v>
      </c>
      <c r="B112" s="20">
        <v>33903948</v>
      </c>
      <c r="C112" s="21">
        <v>6500</v>
      </c>
      <c r="D112" s="21">
        <v>7500</v>
      </c>
    </row>
    <row r="113" spans="1:4" ht="12.75">
      <c r="A113" s="19" t="s">
        <v>153</v>
      </c>
      <c r="B113" s="20">
        <v>33903949</v>
      </c>
      <c r="C113" s="21">
        <v>1582.5</v>
      </c>
      <c r="D113" s="21">
        <v>18853.38</v>
      </c>
    </row>
    <row r="114" spans="1:4" ht="12.75">
      <c r="A114" s="19" t="s">
        <v>187</v>
      </c>
      <c r="B114" s="20">
        <v>33903950</v>
      </c>
      <c r="C114" s="21">
        <v>191.9</v>
      </c>
      <c r="D114" s="21">
        <v>391</v>
      </c>
    </row>
    <row r="115" spans="1:4" ht="12.75">
      <c r="A115" s="19" t="s">
        <v>192</v>
      </c>
      <c r="B115" s="20">
        <v>33903951</v>
      </c>
      <c r="C115" s="21">
        <v>970</v>
      </c>
      <c r="D115" s="21">
        <v>1655</v>
      </c>
    </row>
    <row r="116" spans="1:4" ht="12.75">
      <c r="A116" s="19" t="s">
        <v>173</v>
      </c>
      <c r="B116" s="20">
        <v>33903994</v>
      </c>
      <c r="C116" s="21">
        <v>0</v>
      </c>
      <c r="D116" s="21">
        <v>0</v>
      </c>
    </row>
    <row r="117" spans="1:4" ht="12.75">
      <c r="A117" s="19" t="s">
        <v>154</v>
      </c>
      <c r="B117" s="20">
        <v>33903997</v>
      </c>
      <c r="C117" s="21">
        <v>7318.05</v>
      </c>
      <c r="D117" s="21">
        <v>20870.61</v>
      </c>
    </row>
    <row r="118" spans="1:4" ht="12.75">
      <c r="A118" s="19" t="s">
        <v>155</v>
      </c>
      <c r="B118" s="20">
        <v>33903999</v>
      </c>
      <c r="C118" s="21">
        <v>0</v>
      </c>
      <c r="D118" s="21">
        <v>0</v>
      </c>
    </row>
    <row r="119" spans="1:4" ht="12.75">
      <c r="A119" s="19" t="s">
        <v>156</v>
      </c>
      <c r="B119" s="20">
        <v>33904701</v>
      </c>
      <c r="C119" s="21">
        <v>179116.55</v>
      </c>
      <c r="D119" s="21">
        <v>410958.69</v>
      </c>
    </row>
    <row r="120" spans="1:4" ht="12.75">
      <c r="A120" s="25" t="s">
        <v>157</v>
      </c>
      <c r="B120" s="22">
        <v>33907103</v>
      </c>
      <c r="C120" s="21">
        <v>0</v>
      </c>
      <c r="D120" s="21">
        <v>0</v>
      </c>
    </row>
    <row r="121" spans="1:4" ht="12.75">
      <c r="A121" s="25" t="s">
        <v>158</v>
      </c>
      <c r="B121" s="22">
        <v>33909201</v>
      </c>
      <c r="C121" s="21">
        <v>0</v>
      </c>
      <c r="D121" s="21">
        <v>4683.32</v>
      </c>
    </row>
    <row r="122" spans="1:4" ht="12.75">
      <c r="A122" s="25" t="s">
        <v>159</v>
      </c>
      <c r="B122" s="22">
        <v>33909206</v>
      </c>
      <c r="C122" s="21">
        <v>0</v>
      </c>
      <c r="D122" s="21">
        <v>500</v>
      </c>
    </row>
    <row r="123" spans="1:4" ht="12.75">
      <c r="A123" s="25" t="s">
        <v>193</v>
      </c>
      <c r="B123" s="22">
        <v>33909208</v>
      </c>
      <c r="C123" s="21">
        <v>0</v>
      </c>
      <c r="D123" s="21">
        <v>0</v>
      </c>
    </row>
    <row r="124" spans="1:4" ht="12.75">
      <c r="A124" s="25" t="s">
        <v>194</v>
      </c>
      <c r="B124" s="22">
        <v>33909212</v>
      </c>
      <c r="C124" s="21">
        <v>0</v>
      </c>
      <c r="D124" s="21">
        <v>0</v>
      </c>
    </row>
    <row r="125" spans="1:4" ht="12.75">
      <c r="A125" s="19" t="s">
        <v>160</v>
      </c>
      <c r="B125" s="20">
        <v>33909213</v>
      </c>
      <c r="C125" s="21">
        <v>0</v>
      </c>
      <c r="D125" s="21">
        <v>0</v>
      </c>
    </row>
    <row r="126" spans="1:4" ht="12.75">
      <c r="A126" s="19" t="s">
        <v>195</v>
      </c>
      <c r="B126" s="20">
        <v>33909216</v>
      </c>
      <c r="C126" s="21">
        <v>0</v>
      </c>
      <c r="D126" s="21">
        <v>0</v>
      </c>
    </row>
    <row r="127" spans="1:4" ht="12.75">
      <c r="A127" s="19" t="s">
        <v>188</v>
      </c>
      <c r="B127" s="20">
        <v>33909225</v>
      </c>
      <c r="C127" s="21">
        <v>8955.83</v>
      </c>
      <c r="D127" s="21">
        <v>11728.67</v>
      </c>
    </row>
    <row r="128" spans="1:4" ht="12.75">
      <c r="A128" s="19" t="s">
        <v>161</v>
      </c>
      <c r="B128" s="20">
        <v>33909299</v>
      </c>
      <c r="C128" s="21">
        <v>0</v>
      </c>
      <c r="D128" s="21">
        <v>0</v>
      </c>
    </row>
    <row r="129" spans="1:4" ht="12.75">
      <c r="A129" s="19" t="s">
        <v>162</v>
      </c>
      <c r="B129" s="26">
        <v>44905100</v>
      </c>
      <c r="C129" s="21">
        <v>0</v>
      </c>
      <c r="D129" s="21">
        <v>0</v>
      </c>
    </row>
    <row r="130" spans="1:4" ht="12.75">
      <c r="A130" s="19" t="s">
        <v>163</v>
      </c>
      <c r="B130" s="20">
        <v>44905200</v>
      </c>
      <c r="C130" s="21">
        <v>0</v>
      </c>
      <c r="D130" s="21">
        <v>0</v>
      </c>
    </row>
  </sheetData>
  <mergeCells count="3">
    <mergeCell ref="A1:C1"/>
    <mergeCell ref="A2:C2"/>
    <mergeCell ref="A3:C3"/>
  </mergeCells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8"/>
  <sheetViews>
    <sheetView zoomScale="75" zoomScaleNormal="75" workbookViewId="0" topLeftCell="B1">
      <selection activeCell="E1" sqref="E1:I16384"/>
    </sheetView>
  </sheetViews>
  <sheetFormatPr defaultColWidth="9.140625" defaultRowHeight="12.75"/>
  <cols>
    <col min="1" max="1" width="64.421875" style="8" bestFit="1" customWidth="1"/>
    <col min="2" max="2" width="9.00390625" style="8" customWidth="1"/>
    <col min="3" max="3" width="15.57421875" style="23" bestFit="1" customWidth="1"/>
    <col min="4" max="4" width="18.421875" style="23" bestFit="1" customWidth="1"/>
    <col min="5" max="16384" width="11.421875" style="8" customWidth="1"/>
  </cols>
  <sheetData>
    <row r="1" spans="1:4" ht="12.75">
      <c r="A1" s="40" t="s">
        <v>0</v>
      </c>
      <c r="B1" s="40"/>
      <c r="C1" s="40"/>
      <c r="D1" s="7"/>
    </row>
    <row r="2" spans="1:4" ht="12.75">
      <c r="A2" s="41" t="s">
        <v>48</v>
      </c>
      <c r="B2" s="41"/>
      <c r="C2" s="41"/>
      <c r="D2" s="7"/>
    </row>
    <row r="3" spans="1:4" ht="12.75">
      <c r="A3" s="39" t="s">
        <v>197</v>
      </c>
      <c r="B3" s="39"/>
      <c r="C3" s="39"/>
      <c r="D3" s="7"/>
    </row>
    <row r="4" spans="1:4" ht="12.75">
      <c r="A4" s="9"/>
      <c r="B4" s="10"/>
      <c r="C4" s="11" t="s">
        <v>49</v>
      </c>
      <c r="D4" s="7" t="s">
        <v>50</v>
      </c>
    </row>
    <row r="5" spans="1:4" ht="12.75">
      <c r="A5" s="27" t="s">
        <v>51</v>
      </c>
      <c r="B5" s="28"/>
      <c r="C5" s="29">
        <v>2149730.66</v>
      </c>
      <c r="D5" s="18">
        <v>4719855.16</v>
      </c>
    </row>
    <row r="6" spans="1:4" ht="12.75">
      <c r="A6" s="16" t="s">
        <v>52</v>
      </c>
      <c r="B6" s="17"/>
      <c r="C6" s="18">
        <v>25317.63</v>
      </c>
      <c r="D6" s="18">
        <v>87077.34</v>
      </c>
    </row>
    <row r="7" spans="1:4" ht="12.75">
      <c r="A7" s="16" t="s">
        <v>53</v>
      </c>
      <c r="B7" s="17"/>
      <c r="C7" s="18">
        <v>0</v>
      </c>
      <c r="D7" s="18">
        <v>0</v>
      </c>
    </row>
    <row r="8" spans="1:4" ht="12.75">
      <c r="A8" s="16" t="s">
        <v>54</v>
      </c>
      <c r="B8" s="17"/>
      <c r="C8" s="18">
        <f>SUM(C10:C130)</f>
        <v>1741697.87</v>
      </c>
      <c r="D8" s="18">
        <f>SUM(D10:D130)</f>
        <v>3661210.32</v>
      </c>
    </row>
    <row r="9" spans="1:4" ht="12.75">
      <c r="A9" s="16" t="s">
        <v>55</v>
      </c>
      <c r="B9" s="17"/>
      <c r="C9" s="18">
        <f>SUM(C6:C8)</f>
        <v>1767015.5</v>
      </c>
      <c r="D9" s="18">
        <f>SUM(D6:D8)</f>
        <v>3748287.6599999997</v>
      </c>
    </row>
    <row r="10" spans="1:4" ht="12.75">
      <c r="A10" s="19" t="s">
        <v>56</v>
      </c>
      <c r="B10" s="20">
        <v>33900801</v>
      </c>
      <c r="C10" s="21"/>
      <c r="D10" s="21"/>
    </row>
    <row r="11" spans="1:5" ht="12.75">
      <c r="A11" s="19" t="s">
        <v>57</v>
      </c>
      <c r="B11" s="20">
        <v>33901401</v>
      </c>
      <c r="C11" s="21">
        <v>36415.91</v>
      </c>
      <c r="D11" s="21">
        <v>73791.01</v>
      </c>
      <c r="E11" s="23"/>
    </row>
    <row r="12" spans="1:5" ht="12.75">
      <c r="A12" s="19" t="s">
        <v>58</v>
      </c>
      <c r="B12" s="20">
        <v>33901402</v>
      </c>
      <c r="C12" s="21">
        <v>17867.12</v>
      </c>
      <c r="D12" s="21">
        <v>51828.17</v>
      </c>
      <c r="E12" s="23"/>
    </row>
    <row r="13" spans="1:5" ht="12.75">
      <c r="A13" s="19" t="s">
        <v>59</v>
      </c>
      <c r="B13" s="22">
        <v>33901403</v>
      </c>
      <c r="C13" s="21">
        <v>400</v>
      </c>
      <c r="D13" s="21">
        <v>885</v>
      </c>
      <c r="E13" s="23"/>
    </row>
    <row r="14" spans="1:5" ht="12.75">
      <c r="A14" s="19" t="s">
        <v>60</v>
      </c>
      <c r="B14" s="20">
        <v>33901404</v>
      </c>
      <c r="C14" s="21">
        <v>0</v>
      </c>
      <c r="D14" s="21">
        <v>0</v>
      </c>
      <c r="E14" s="23"/>
    </row>
    <row r="15" spans="1:5" ht="12.75">
      <c r="A15" s="19" t="s">
        <v>61</v>
      </c>
      <c r="B15" s="20">
        <v>33901801</v>
      </c>
      <c r="C15" s="21">
        <v>69907.25</v>
      </c>
      <c r="D15" s="21">
        <v>116614.75</v>
      </c>
      <c r="E15" s="23"/>
    </row>
    <row r="16" spans="1:5" ht="12.75">
      <c r="A16" s="19" t="s">
        <v>62</v>
      </c>
      <c r="B16" s="20">
        <v>33901802</v>
      </c>
      <c r="C16" s="21">
        <v>0</v>
      </c>
      <c r="D16" s="21">
        <v>0</v>
      </c>
      <c r="E16" s="23"/>
    </row>
    <row r="17" spans="1:5" ht="12.75">
      <c r="A17" s="19" t="s">
        <v>63</v>
      </c>
      <c r="B17" s="20">
        <v>33903001</v>
      </c>
      <c r="C17" s="21">
        <v>0</v>
      </c>
      <c r="D17" s="21">
        <v>6575.45</v>
      </c>
      <c r="E17" s="23"/>
    </row>
    <row r="18" spans="1:5" ht="12.75">
      <c r="A18" s="19" t="s">
        <v>64</v>
      </c>
      <c r="B18" s="20">
        <v>33903002</v>
      </c>
      <c r="C18" s="21">
        <v>28498.5</v>
      </c>
      <c r="D18" s="21">
        <v>122233.39</v>
      </c>
      <c r="E18" s="23"/>
    </row>
    <row r="19" spans="1:5" ht="12.75">
      <c r="A19" s="19" t="s">
        <v>65</v>
      </c>
      <c r="B19" s="20">
        <v>33903003</v>
      </c>
      <c r="C19" s="21">
        <v>8935.93</v>
      </c>
      <c r="D19" s="21">
        <v>24679.88</v>
      </c>
      <c r="E19" s="23"/>
    </row>
    <row r="20" spans="1:5" ht="12.75">
      <c r="A20" s="19" t="s">
        <v>66</v>
      </c>
      <c r="B20" s="20">
        <v>33903004</v>
      </c>
      <c r="C20" s="21">
        <v>14504.08</v>
      </c>
      <c r="D20" s="21">
        <v>50069.29</v>
      </c>
      <c r="E20" s="23"/>
    </row>
    <row r="21" spans="1:5" ht="12.75">
      <c r="A21" s="19" t="s">
        <v>67</v>
      </c>
      <c r="B21" s="20">
        <v>33903005</v>
      </c>
      <c r="C21" s="21">
        <v>6163.35</v>
      </c>
      <c r="D21" s="21">
        <v>18785.38</v>
      </c>
      <c r="E21" s="23"/>
    </row>
    <row r="22" spans="1:5" ht="12.75">
      <c r="A22" s="19" t="s">
        <v>68</v>
      </c>
      <c r="B22" s="20">
        <v>33903006</v>
      </c>
      <c r="C22" s="21">
        <v>5012.69</v>
      </c>
      <c r="D22" s="21">
        <v>14905.99</v>
      </c>
      <c r="E22" s="23"/>
    </row>
    <row r="23" spans="1:5" ht="12.75">
      <c r="A23" s="19" t="s">
        <v>69</v>
      </c>
      <c r="B23" s="20">
        <v>33903007</v>
      </c>
      <c r="C23" s="21">
        <v>4359.84</v>
      </c>
      <c r="D23" s="21">
        <v>15772.41</v>
      </c>
      <c r="E23" s="23"/>
    </row>
    <row r="24" spans="1:5" ht="12.75">
      <c r="A24" s="19" t="s">
        <v>70</v>
      </c>
      <c r="B24" s="20">
        <v>33903008</v>
      </c>
      <c r="C24" s="21">
        <v>0</v>
      </c>
      <c r="D24" s="21">
        <v>20</v>
      </c>
      <c r="E24" s="23"/>
    </row>
    <row r="25" spans="1:5" ht="12.75">
      <c r="A25" s="19" t="s">
        <v>71</v>
      </c>
      <c r="B25" s="20">
        <v>33903009</v>
      </c>
      <c r="C25" s="21">
        <v>16413.55</v>
      </c>
      <c r="D25" s="21">
        <v>41520.35</v>
      </c>
      <c r="E25" s="23"/>
    </row>
    <row r="26" spans="1:5" ht="12.75">
      <c r="A26" s="19" t="s">
        <v>72</v>
      </c>
      <c r="B26" s="20">
        <v>33903010</v>
      </c>
      <c r="C26" s="21">
        <v>6288.56</v>
      </c>
      <c r="D26" s="21">
        <v>25857.67</v>
      </c>
      <c r="E26" s="23"/>
    </row>
    <row r="27" spans="1:5" ht="12.75">
      <c r="A27" s="19" t="s">
        <v>73</v>
      </c>
      <c r="B27" s="20">
        <v>33903011</v>
      </c>
      <c r="C27" s="21">
        <v>8944.4</v>
      </c>
      <c r="D27" s="21">
        <v>17469.5</v>
      </c>
      <c r="E27" s="23"/>
    </row>
    <row r="28" spans="1:5" ht="12.75">
      <c r="A28" s="19" t="s">
        <v>74</v>
      </c>
      <c r="B28" s="20">
        <v>33903012</v>
      </c>
      <c r="C28" s="21">
        <v>0</v>
      </c>
      <c r="D28" s="21">
        <v>423</v>
      </c>
      <c r="E28" s="23"/>
    </row>
    <row r="29" spans="1:5" ht="12.75">
      <c r="A29" s="19" t="s">
        <v>75</v>
      </c>
      <c r="B29" s="20">
        <v>33903013</v>
      </c>
      <c r="C29" s="21">
        <v>1574.5</v>
      </c>
      <c r="D29" s="21">
        <v>3654.5</v>
      </c>
      <c r="E29" s="23"/>
    </row>
    <row r="30" spans="1:5" ht="12.75">
      <c r="A30" s="19" t="s">
        <v>76</v>
      </c>
      <c r="B30" s="20">
        <v>33903014</v>
      </c>
      <c r="C30" s="21">
        <v>0</v>
      </c>
      <c r="D30" s="21">
        <v>2729</v>
      </c>
      <c r="E30" s="23"/>
    </row>
    <row r="31" spans="1:5" ht="12.75">
      <c r="A31" s="19" t="s">
        <v>77</v>
      </c>
      <c r="B31" s="20">
        <v>33903015</v>
      </c>
      <c r="C31" s="21">
        <v>8049.24</v>
      </c>
      <c r="D31" s="21">
        <v>29532.34</v>
      </c>
      <c r="E31" s="23"/>
    </row>
    <row r="32" spans="1:5" ht="12.75">
      <c r="A32" s="19" t="s">
        <v>78</v>
      </c>
      <c r="B32" s="20">
        <v>33903016</v>
      </c>
      <c r="C32" s="21">
        <v>2877.92</v>
      </c>
      <c r="D32" s="21">
        <v>22030.87</v>
      </c>
      <c r="E32" s="23"/>
    </row>
    <row r="33" spans="1:5" ht="12.75">
      <c r="A33" s="19" t="s">
        <v>79</v>
      </c>
      <c r="B33" s="20">
        <v>33903017</v>
      </c>
      <c r="C33" s="21">
        <v>500</v>
      </c>
      <c r="D33" s="21">
        <v>1058</v>
      </c>
      <c r="E33" s="23"/>
    </row>
    <row r="34" spans="1:5" ht="12.75">
      <c r="A34" s="19" t="s">
        <v>80</v>
      </c>
      <c r="B34" s="20">
        <v>33903018</v>
      </c>
      <c r="C34" s="21">
        <v>1129.53</v>
      </c>
      <c r="D34" s="21">
        <v>4116.74</v>
      </c>
      <c r="E34" s="23"/>
    </row>
    <row r="35" spans="1:5" ht="12.75">
      <c r="A35" s="19" t="s">
        <v>81</v>
      </c>
      <c r="B35" s="20">
        <v>33903019</v>
      </c>
      <c r="C35" s="21">
        <v>2296.58</v>
      </c>
      <c r="D35" s="21">
        <v>2782</v>
      </c>
      <c r="E35" s="23"/>
    </row>
    <row r="36" spans="1:5" ht="12.75">
      <c r="A36" s="19" t="s">
        <v>82</v>
      </c>
      <c r="B36" s="20">
        <v>33903020</v>
      </c>
      <c r="C36" s="21">
        <v>3891.88</v>
      </c>
      <c r="D36" s="21">
        <v>4952.63</v>
      </c>
      <c r="E36" s="23"/>
    </row>
    <row r="37" spans="1:5" ht="12.75">
      <c r="A37" s="19" t="s">
        <v>83</v>
      </c>
      <c r="B37" s="20">
        <v>33903021</v>
      </c>
      <c r="C37" s="21">
        <v>98740.95</v>
      </c>
      <c r="D37" s="21">
        <v>241999.71</v>
      </c>
      <c r="E37" s="23"/>
    </row>
    <row r="38" spans="1:5" ht="12.75">
      <c r="A38" s="19" t="s">
        <v>84</v>
      </c>
      <c r="B38" s="20">
        <v>33903022</v>
      </c>
      <c r="C38" s="21">
        <v>0</v>
      </c>
      <c r="D38" s="21">
        <v>0</v>
      </c>
      <c r="E38" s="23"/>
    </row>
    <row r="39" spans="1:5" ht="12.75">
      <c r="A39" s="19" t="s">
        <v>85</v>
      </c>
      <c r="B39" s="20">
        <v>33903023</v>
      </c>
      <c r="C39" s="21">
        <v>40.74</v>
      </c>
      <c r="D39" s="21">
        <v>40.74</v>
      </c>
      <c r="E39" s="23"/>
    </row>
    <row r="40" spans="1:5" ht="12.75">
      <c r="A40" s="19" t="s">
        <v>86</v>
      </c>
      <c r="B40" s="20">
        <v>33903024</v>
      </c>
      <c r="C40" s="21">
        <v>3430.42</v>
      </c>
      <c r="D40" s="21">
        <v>19631.35</v>
      </c>
      <c r="E40" s="23"/>
    </row>
    <row r="41" spans="1:5" ht="12.75">
      <c r="A41" s="19" t="s">
        <v>87</v>
      </c>
      <c r="B41" s="20">
        <v>33903025</v>
      </c>
      <c r="C41" s="21">
        <v>6961.26</v>
      </c>
      <c r="D41" s="21">
        <v>8008.56</v>
      </c>
      <c r="E41" s="23"/>
    </row>
    <row r="42" spans="1:5" ht="12.75">
      <c r="A42" s="19" t="s">
        <v>88</v>
      </c>
      <c r="B42" s="20">
        <v>33903026</v>
      </c>
      <c r="C42" s="21">
        <v>0</v>
      </c>
      <c r="D42" s="21">
        <v>0</v>
      </c>
      <c r="E42" s="23"/>
    </row>
    <row r="43" spans="1:5" ht="12.75">
      <c r="A43" s="19" t="s">
        <v>89</v>
      </c>
      <c r="B43" s="20">
        <v>33903027</v>
      </c>
      <c r="C43" s="21">
        <v>9289.77</v>
      </c>
      <c r="D43" s="21">
        <v>16111.9</v>
      </c>
      <c r="E43" s="23"/>
    </row>
    <row r="44" spans="1:5" ht="12.75">
      <c r="A44" s="19" t="s">
        <v>90</v>
      </c>
      <c r="B44" s="20">
        <v>33903028</v>
      </c>
      <c r="C44" s="21">
        <v>0</v>
      </c>
      <c r="D44" s="21">
        <v>0</v>
      </c>
      <c r="E44" s="23"/>
    </row>
    <row r="45" spans="1:5" ht="12.75">
      <c r="A45" s="19" t="s">
        <v>91</v>
      </c>
      <c r="B45" s="20">
        <v>33903029</v>
      </c>
      <c r="C45" s="21">
        <v>1716.4</v>
      </c>
      <c r="D45" s="21">
        <v>12277.27</v>
      </c>
      <c r="E45" s="23"/>
    </row>
    <row r="46" spans="1:5" ht="12.75">
      <c r="A46" s="19" t="s">
        <v>92</v>
      </c>
      <c r="B46" s="20">
        <v>33903031</v>
      </c>
      <c r="C46" s="21">
        <v>0</v>
      </c>
      <c r="D46" s="21">
        <v>0</v>
      </c>
      <c r="E46" s="23"/>
    </row>
    <row r="47" spans="1:5" ht="12.75">
      <c r="A47" s="19" t="s">
        <v>93</v>
      </c>
      <c r="B47" s="20">
        <v>33903033</v>
      </c>
      <c r="C47" s="21">
        <v>13500.72</v>
      </c>
      <c r="D47" s="21">
        <v>58190.56</v>
      </c>
      <c r="E47" s="23"/>
    </row>
    <row r="48" spans="1:5" ht="12.75">
      <c r="A48" s="19" t="s">
        <v>94</v>
      </c>
      <c r="B48" s="20">
        <v>33903034</v>
      </c>
      <c r="C48" s="21">
        <v>300</v>
      </c>
      <c r="D48" s="21">
        <v>1026.75</v>
      </c>
      <c r="E48" s="23"/>
    </row>
    <row r="49" spans="1:5" ht="12.75">
      <c r="A49" s="19" t="s">
        <v>186</v>
      </c>
      <c r="B49" s="20">
        <v>33903035</v>
      </c>
      <c r="C49" s="21">
        <v>11637.55</v>
      </c>
      <c r="D49" s="21">
        <v>14030.1</v>
      </c>
      <c r="E49" s="23"/>
    </row>
    <row r="50" spans="1:5" ht="12.75">
      <c r="A50" s="19" t="s">
        <v>95</v>
      </c>
      <c r="B50" s="20">
        <v>33903097</v>
      </c>
      <c r="C50" s="21">
        <v>12173.57</v>
      </c>
      <c r="D50" s="21">
        <v>50150.85</v>
      </c>
      <c r="E50" s="23"/>
    </row>
    <row r="51" spans="1:5" ht="12.75">
      <c r="A51" s="19" t="s">
        <v>96</v>
      </c>
      <c r="B51" s="20">
        <v>33903099</v>
      </c>
      <c r="C51" s="21">
        <v>0</v>
      </c>
      <c r="D51" s="21">
        <v>0</v>
      </c>
      <c r="E51" s="23"/>
    </row>
    <row r="52" spans="1:5" ht="12.75">
      <c r="A52" s="19" t="s">
        <v>97</v>
      </c>
      <c r="B52" s="20">
        <v>33903301</v>
      </c>
      <c r="C52" s="21">
        <v>13431.26</v>
      </c>
      <c r="D52" s="21">
        <v>34681.75</v>
      </c>
      <c r="E52" s="23"/>
    </row>
    <row r="53" spans="1:5" ht="12.75">
      <c r="A53" s="19" t="s">
        <v>98</v>
      </c>
      <c r="B53" s="20">
        <v>33903302</v>
      </c>
      <c r="C53" s="21">
        <v>20533.97</v>
      </c>
      <c r="D53" s="21">
        <v>42073.65</v>
      </c>
      <c r="E53" s="23"/>
    </row>
    <row r="54" spans="1:5" ht="12.75">
      <c r="A54" s="19" t="s">
        <v>99</v>
      </c>
      <c r="B54" s="20">
        <v>33903303</v>
      </c>
      <c r="C54" s="21">
        <v>7762.71</v>
      </c>
      <c r="D54" s="21">
        <v>21673.88</v>
      </c>
      <c r="E54" s="23"/>
    </row>
    <row r="55" spans="1:5" ht="12.75">
      <c r="A55" s="19" t="s">
        <v>100</v>
      </c>
      <c r="B55" s="20">
        <v>33903602</v>
      </c>
      <c r="C55" s="21">
        <v>55908.29</v>
      </c>
      <c r="D55" s="21">
        <v>222331.23</v>
      </c>
      <c r="E55" s="23"/>
    </row>
    <row r="56" spans="1:5" ht="12.75">
      <c r="A56" s="19" t="s">
        <v>101</v>
      </c>
      <c r="B56" s="20">
        <v>33903603</v>
      </c>
      <c r="C56" s="21">
        <v>864</v>
      </c>
      <c r="D56" s="21">
        <v>1414</v>
      </c>
      <c r="E56" s="23"/>
    </row>
    <row r="57" spans="1:5" ht="12.75">
      <c r="A57" s="19" t="s">
        <v>102</v>
      </c>
      <c r="B57" s="20">
        <v>33903605</v>
      </c>
      <c r="C57" s="21">
        <v>0</v>
      </c>
      <c r="D57" s="21">
        <v>0</v>
      </c>
      <c r="E57" s="23"/>
    </row>
    <row r="58" spans="1:5" ht="12.75">
      <c r="A58" s="19" t="s">
        <v>103</v>
      </c>
      <c r="B58" s="20">
        <v>33903607</v>
      </c>
      <c r="C58" s="21">
        <v>1416.78</v>
      </c>
      <c r="D58" s="21">
        <v>2163.5</v>
      </c>
      <c r="E58" s="23"/>
    </row>
    <row r="59" spans="1:5" ht="12.75">
      <c r="A59" s="19" t="s">
        <v>104</v>
      </c>
      <c r="B59" s="20">
        <v>33903608</v>
      </c>
      <c r="C59" s="21">
        <v>11686.3</v>
      </c>
      <c r="D59" s="21">
        <v>59225.52</v>
      </c>
      <c r="E59" s="23"/>
    </row>
    <row r="60" spans="1:5" ht="12.75">
      <c r="A60" s="19" t="s">
        <v>105</v>
      </c>
      <c r="B60" s="20">
        <v>33903609</v>
      </c>
      <c r="C60" s="21">
        <v>220</v>
      </c>
      <c r="D60" s="21">
        <v>4120</v>
      </c>
      <c r="E60" s="23"/>
    </row>
    <row r="61" spans="1:5" ht="12.75">
      <c r="A61" s="19" t="s">
        <v>189</v>
      </c>
      <c r="B61" s="20">
        <v>33903611</v>
      </c>
      <c r="C61" s="21">
        <v>2226</v>
      </c>
      <c r="D61" s="21">
        <v>7886</v>
      </c>
      <c r="E61" s="23"/>
    </row>
    <row r="62" spans="1:5" ht="12.75">
      <c r="A62" s="19" t="s">
        <v>106</v>
      </c>
      <c r="B62" s="20">
        <v>33903697</v>
      </c>
      <c r="C62" s="21">
        <v>423.9</v>
      </c>
      <c r="D62" s="21">
        <v>1173.9</v>
      </c>
      <c r="E62" s="23"/>
    </row>
    <row r="63" spans="1:5" ht="12.75">
      <c r="A63" s="19" t="s">
        <v>107</v>
      </c>
      <c r="B63" s="20">
        <v>33903699</v>
      </c>
      <c r="C63" s="21">
        <v>0</v>
      </c>
      <c r="D63" s="21">
        <v>0</v>
      </c>
      <c r="E63" s="23"/>
    </row>
    <row r="64" spans="1:5" ht="12.75">
      <c r="A64" s="19" t="s">
        <v>108</v>
      </c>
      <c r="B64" s="20">
        <v>33903701</v>
      </c>
      <c r="C64" s="21">
        <v>0</v>
      </c>
      <c r="D64" s="21">
        <v>0</v>
      </c>
      <c r="E64" s="23"/>
    </row>
    <row r="65" spans="1:5" ht="12.75">
      <c r="A65" s="19" t="s">
        <v>109</v>
      </c>
      <c r="B65" s="20">
        <v>33903702</v>
      </c>
      <c r="C65" s="21">
        <v>0</v>
      </c>
      <c r="D65" s="21">
        <v>0</v>
      </c>
      <c r="E65" s="23"/>
    </row>
    <row r="66" spans="1:5" ht="12.75">
      <c r="A66" s="19" t="s">
        <v>110</v>
      </c>
      <c r="B66" s="20">
        <v>33903704</v>
      </c>
      <c r="C66" s="21">
        <v>0</v>
      </c>
      <c r="D66" s="21">
        <v>0</v>
      </c>
      <c r="E66" s="23"/>
    </row>
    <row r="67" spans="1:5" ht="12.75">
      <c r="A67" s="19" t="s">
        <v>111</v>
      </c>
      <c r="B67" s="20">
        <v>33903799</v>
      </c>
      <c r="C67" s="21">
        <v>0</v>
      </c>
      <c r="D67" s="21">
        <v>0</v>
      </c>
      <c r="E67" s="23"/>
    </row>
    <row r="68" spans="1:5" ht="12.75">
      <c r="A68" s="19" t="s">
        <v>112</v>
      </c>
      <c r="B68" s="20">
        <v>33903901</v>
      </c>
      <c r="C68" s="21">
        <v>8946.07</v>
      </c>
      <c r="D68" s="21">
        <v>35043.86</v>
      </c>
      <c r="E68" s="23"/>
    </row>
    <row r="69" spans="1:5" ht="12.75">
      <c r="A69" s="19" t="s">
        <v>113</v>
      </c>
      <c r="B69" s="20">
        <v>33903902</v>
      </c>
      <c r="C69" s="21">
        <v>20621.43</v>
      </c>
      <c r="D69" s="21">
        <v>74190.11</v>
      </c>
      <c r="E69" s="23"/>
    </row>
    <row r="70" spans="1:5" ht="12.75">
      <c r="A70" s="19" t="s">
        <v>114</v>
      </c>
      <c r="B70" s="20">
        <v>33903903</v>
      </c>
      <c r="C70" s="21">
        <v>0</v>
      </c>
      <c r="D70" s="21">
        <v>0</v>
      </c>
      <c r="E70" s="23"/>
    </row>
    <row r="71" spans="1:5" ht="12.75">
      <c r="A71" s="19" t="s">
        <v>115</v>
      </c>
      <c r="B71" s="20">
        <v>33903904</v>
      </c>
      <c r="C71" s="21">
        <v>117367.94</v>
      </c>
      <c r="D71" s="21">
        <v>220848.45</v>
      </c>
      <c r="E71" s="23"/>
    </row>
    <row r="72" spans="1:5" ht="12.75">
      <c r="A72" s="19" t="s">
        <v>116</v>
      </c>
      <c r="B72" s="20">
        <v>33903905</v>
      </c>
      <c r="C72" s="21">
        <v>0</v>
      </c>
      <c r="D72" s="21">
        <v>0</v>
      </c>
      <c r="E72" s="23"/>
    </row>
    <row r="73" spans="1:5" ht="12.75">
      <c r="A73" s="19" t="s">
        <v>117</v>
      </c>
      <c r="B73" s="20">
        <v>33903906</v>
      </c>
      <c r="C73" s="21">
        <v>1333.92</v>
      </c>
      <c r="D73" s="21">
        <v>3066.35</v>
      </c>
      <c r="E73" s="23"/>
    </row>
    <row r="74" spans="1:5" ht="12.75">
      <c r="A74" s="19" t="s">
        <v>118</v>
      </c>
      <c r="B74" s="20">
        <v>33903907</v>
      </c>
      <c r="C74" s="21">
        <v>80.6</v>
      </c>
      <c r="D74" s="21">
        <v>731.2</v>
      </c>
      <c r="E74" s="23"/>
    </row>
    <row r="75" spans="1:5" ht="12.75">
      <c r="A75" s="19" t="s">
        <v>119</v>
      </c>
      <c r="B75" s="20">
        <v>33903908</v>
      </c>
      <c r="C75" s="21">
        <v>3510</v>
      </c>
      <c r="D75" s="21">
        <v>4507.5</v>
      </c>
      <c r="E75" s="23"/>
    </row>
    <row r="76" spans="1:5" ht="12.75">
      <c r="A76" s="19" t="s">
        <v>120</v>
      </c>
      <c r="B76" s="20">
        <v>33903909</v>
      </c>
      <c r="C76" s="21">
        <v>2650</v>
      </c>
      <c r="D76" s="21">
        <v>2650</v>
      </c>
      <c r="E76" s="23"/>
    </row>
    <row r="77" spans="1:5" ht="12.75">
      <c r="A77" s="19" t="s">
        <v>190</v>
      </c>
      <c r="B77" s="20">
        <v>33903910</v>
      </c>
      <c r="C77" s="21">
        <v>1504.2</v>
      </c>
      <c r="D77" s="21">
        <v>2233.2</v>
      </c>
      <c r="E77" s="23"/>
    </row>
    <row r="78" spans="1:5" ht="12.75">
      <c r="A78" s="19" t="s">
        <v>196</v>
      </c>
      <c r="B78" s="20">
        <v>33903911</v>
      </c>
      <c r="C78" s="21">
        <v>5716</v>
      </c>
      <c r="D78" s="21">
        <v>6306</v>
      </c>
      <c r="E78" s="23"/>
    </row>
    <row r="79" spans="1:5" ht="12.75">
      <c r="A79" s="19" t="s">
        <v>121</v>
      </c>
      <c r="B79" s="20">
        <v>33903912</v>
      </c>
      <c r="C79" s="21">
        <v>6637.53</v>
      </c>
      <c r="D79" s="21">
        <v>28751.77</v>
      </c>
      <c r="E79" s="23"/>
    </row>
    <row r="80" spans="1:5" ht="12.75">
      <c r="A80" s="19" t="s">
        <v>122</v>
      </c>
      <c r="B80" s="20">
        <v>33903913</v>
      </c>
      <c r="C80" s="21">
        <v>12473.84</v>
      </c>
      <c r="D80" s="21">
        <v>34352.91</v>
      </c>
      <c r="E80" s="23"/>
    </row>
    <row r="81" spans="1:5" ht="12.75">
      <c r="A81" s="19" t="s">
        <v>123</v>
      </c>
      <c r="B81" s="20">
        <v>33903914</v>
      </c>
      <c r="C81" s="21">
        <v>4933.61</v>
      </c>
      <c r="D81" s="21">
        <v>16009.18</v>
      </c>
      <c r="E81" s="23"/>
    </row>
    <row r="82" spans="1:5" ht="12.75">
      <c r="A82" s="19" t="s">
        <v>124</v>
      </c>
      <c r="B82" s="20">
        <v>33903915</v>
      </c>
      <c r="C82" s="21">
        <v>0</v>
      </c>
      <c r="D82" s="21">
        <v>0</v>
      </c>
      <c r="E82" s="23"/>
    </row>
    <row r="83" spans="1:5" ht="12.75">
      <c r="A83" s="19" t="s">
        <v>125</v>
      </c>
      <c r="B83" s="20">
        <v>33903916</v>
      </c>
      <c r="C83" s="21">
        <v>2479.05</v>
      </c>
      <c r="D83" s="21">
        <v>2886.15</v>
      </c>
      <c r="E83" s="23"/>
    </row>
    <row r="84" spans="1:5" ht="12.75">
      <c r="A84" s="19" t="s">
        <v>126</v>
      </c>
      <c r="B84" s="20">
        <v>33903917</v>
      </c>
      <c r="C84" s="21">
        <v>5710</v>
      </c>
      <c r="D84" s="21">
        <v>7518.7</v>
      </c>
      <c r="E84" s="23"/>
    </row>
    <row r="85" spans="1:5" ht="12.75">
      <c r="A85" s="19" t="s">
        <v>127</v>
      </c>
      <c r="B85" s="20">
        <v>33903918</v>
      </c>
      <c r="C85" s="21">
        <v>5664.96</v>
      </c>
      <c r="D85" s="21">
        <v>13837.48</v>
      </c>
      <c r="E85" s="23"/>
    </row>
    <row r="86" spans="1:5" ht="12.75">
      <c r="A86" s="19" t="s">
        <v>128</v>
      </c>
      <c r="B86" s="20">
        <v>33903919</v>
      </c>
      <c r="C86" s="21">
        <v>0</v>
      </c>
      <c r="D86" s="21">
        <v>0</v>
      </c>
      <c r="E86" s="23"/>
    </row>
    <row r="87" spans="1:5" ht="12.75">
      <c r="A87" s="19" t="s">
        <v>198</v>
      </c>
      <c r="B87" s="20">
        <v>33903920</v>
      </c>
      <c r="C87" s="21"/>
      <c r="D87" s="21"/>
      <c r="E87" s="23"/>
    </row>
    <row r="88" spans="1:5" ht="12.75">
      <c r="A88" s="19" t="s">
        <v>129</v>
      </c>
      <c r="B88" s="20">
        <v>33903921</v>
      </c>
      <c r="C88" s="21">
        <v>1955</v>
      </c>
      <c r="D88" s="21">
        <v>6048.85</v>
      </c>
      <c r="E88" s="23"/>
    </row>
    <row r="89" spans="1:5" ht="12.75">
      <c r="A89" s="19" t="s">
        <v>130</v>
      </c>
      <c r="B89" s="20">
        <v>33903922</v>
      </c>
      <c r="C89" s="21">
        <v>323116.27</v>
      </c>
      <c r="D89" s="21">
        <v>336237.85</v>
      </c>
      <c r="E89" s="23"/>
    </row>
    <row r="90" spans="1:5" ht="12.75">
      <c r="A90" s="19" t="s">
        <v>131</v>
      </c>
      <c r="B90" s="20">
        <v>33903923</v>
      </c>
      <c r="C90" s="21">
        <v>28194.36</v>
      </c>
      <c r="D90" s="21">
        <v>34428.36</v>
      </c>
      <c r="E90" s="23"/>
    </row>
    <row r="91" spans="1:5" ht="12.75">
      <c r="A91" s="19" t="s">
        <v>132</v>
      </c>
      <c r="B91" s="20">
        <v>33903924</v>
      </c>
      <c r="C91" s="21">
        <v>10920.76</v>
      </c>
      <c r="D91" s="21">
        <v>28133.87</v>
      </c>
      <c r="E91" s="23"/>
    </row>
    <row r="92" spans="1:5" ht="12.75">
      <c r="A92" s="19" t="s">
        <v>133</v>
      </c>
      <c r="B92" s="20">
        <v>33903925</v>
      </c>
      <c r="C92" s="21">
        <v>6438.03</v>
      </c>
      <c r="D92" s="21">
        <v>6597.63</v>
      </c>
      <c r="E92" s="23"/>
    </row>
    <row r="93" spans="1:5" ht="12.75">
      <c r="A93" s="19" t="s">
        <v>134</v>
      </c>
      <c r="B93" s="20">
        <v>33903926</v>
      </c>
      <c r="C93" s="21">
        <v>4339.23</v>
      </c>
      <c r="D93" s="21">
        <v>4997.73</v>
      </c>
      <c r="E93" s="23"/>
    </row>
    <row r="94" spans="1:5" ht="12.75">
      <c r="A94" s="19" t="s">
        <v>135</v>
      </c>
      <c r="B94" s="20">
        <v>33903927</v>
      </c>
      <c r="C94" s="21">
        <v>28435.04</v>
      </c>
      <c r="D94" s="21">
        <v>44124.94</v>
      </c>
      <c r="E94" s="23"/>
    </row>
    <row r="95" spans="1:5" ht="12.75">
      <c r="A95" s="19" t="s">
        <v>136</v>
      </c>
      <c r="B95" s="20">
        <v>33903928</v>
      </c>
      <c r="C95" s="21">
        <v>657.17</v>
      </c>
      <c r="D95" s="21">
        <v>1755.88</v>
      </c>
      <c r="E95" s="23"/>
    </row>
    <row r="96" spans="1:5" ht="12.75">
      <c r="A96" s="19" t="s">
        <v>137</v>
      </c>
      <c r="B96" s="20">
        <v>33903929</v>
      </c>
      <c r="C96" s="21">
        <v>0</v>
      </c>
      <c r="D96" s="21">
        <v>0</v>
      </c>
      <c r="E96" s="23"/>
    </row>
    <row r="97" spans="1:5" ht="12.75">
      <c r="A97" s="19" t="s">
        <v>138</v>
      </c>
      <c r="B97" s="20">
        <v>33903930</v>
      </c>
      <c r="C97" s="21">
        <v>6862.41</v>
      </c>
      <c r="D97" s="21">
        <v>16184.79</v>
      </c>
      <c r="E97" s="23"/>
    </row>
    <row r="98" spans="1:5" ht="12.75">
      <c r="A98" s="19" t="s">
        <v>139</v>
      </c>
      <c r="B98" s="20">
        <v>33903931</v>
      </c>
      <c r="C98" s="21">
        <v>7222.98</v>
      </c>
      <c r="D98" s="21">
        <v>17643.45</v>
      </c>
      <c r="E98" s="23"/>
    </row>
    <row r="99" spans="1:5" ht="12.75">
      <c r="A99" s="19" t="s">
        <v>140</v>
      </c>
      <c r="B99" s="20">
        <v>33903932</v>
      </c>
      <c r="C99" s="21">
        <v>544.09</v>
      </c>
      <c r="D99" s="21">
        <v>3138.77</v>
      </c>
      <c r="E99" s="23"/>
    </row>
    <row r="100" spans="1:5" ht="12.75">
      <c r="A100" s="19" t="s">
        <v>141</v>
      </c>
      <c r="B100" s="20">
        <v>33903933</v>
      </c>
      <c r="C100" s="21">
        <v>97217.3</v>
      </c>
      <c r="D100" s="21">
        <v>133100.4</v>
      </c>
      <c r="E100" s="23"/>
    </row>
    <row r="101" spans="1:5" ht="12.75">
      <c r="A101" s="19" t="s">
        <v>142</v>
      </c>
      <c r="B101" s="20">
        <v>33903934</v>
      </c>
      <c r="C101" s="21">
        <v>0</v>
      </c>
      <c r="D101" s="21">
        <v>0</v>
      </c>
      <c r="E101" s="23"/>
    </row>
    <row r="102" spans="1:5" ht="12.75">
      <c r="A102" s="19" t="s">
        <v>143</v>
      </c>
      <c r="B102" s="20">
        <v>33903935</v>
      </c>
      <c r="C102" s="21">
        <v>1064.08</v>
      </c>
      <c r="D102" s="21">
        <v>1064.08</v>
      </c>
      <c r="E102" s="23"/>
    </row>
    <row r="103" spans="1:5" ht="12.75">
      <c r="A103" s="19" t="s">
        <v>144</v>
      </c>
      <c r="B103" s="20">
        <v>33903936</v>
      </c>
      <c r="C103" s="21">
        <v>98443.27</v>
      </c>
      <c r="D103" s="21">
        <v>201080.93</v>
      </c>
      <c r="E103" s="23"/>
    </row>
    <row r="104" spans="1:5" ht="12.75">
      <c r="A104" s="19" t="s">
        <v>145</v>
      </c>
      <c r="B104" s="20">
        <v>33903937</v>
      </c>
      <c r="C104" s="21">
        <v>0</v>
      </c>
      <c r="D104" s="21">
        <v>0</v>
      </c>
      <c r="E104" s="23"/>
    </row>
    <row r="105" spans="1:5" ht="12.75">
      <c r="A105" s="19" t="s">
        <v>146</v>
      </c>
      <c r="B105" s="20">
        <v>33903938</v>
      </c>
      <c r="C105" s="21">
        <v>300</v>
      </c>
      <c r="D105" s="21">
        <v>300</v>
      </c>
      <c r="E105" s="23"/>
    </row>
    <row r="106" spans="1:5" ht="12.75">
      <c r="A106" s="19" t="s">
        <v>147</v>
      </c>
      <c r="B106" s="20">
        <v>33903939</v>
      </c>
      <c r="C106" s="21">
        <v>25742</v>
      </c>
      <c r="D106" s="21">
        <v>60726.4</v>
      </c>
      <c r="E106" s="23"/>
    </row>
    <row r="107" spans="1:5" ht="12.75">
      <c r="A107" s="19" t="s">
        <v>191</v>
      </c>
      <c r="B107" s="20">
        <v>33903941</v>
      </c>
      <c r="C107" s="21">
        <v>2580</v>
      </c>
      <c r="D107" s="21">
        <v>11588.12</v>
      </c>
      <c r="E107" s="23"/>
    </row>
    <row r="108" spans="1:5" ht="12.75">
      <c r="A108" s="19" t="s">
        <v>148</v>
      </c>
      <c r="B108" s="20">
        <v>33903942</v>
      </c>
      <c r="C108" s="21">
        <v>277</v>
      </c>
      <c r="D108" s="21">
        <v>1176</v>
      </c>
      <c r="E108" s="23"/>
    </row>
    <row r="109" spans="1:5" ht="12.75">
      <c r="A109" s="19" t="s">
        <v>149</v>
      </c>
      <c r="B109" s="20">
        <v>33903945</v>
      </c>
      <c r="C109" s="21">
        <v>46030.52</v>
      </c>
      <c r="D109" s="21">
        <v>149951.81</v>
      </c>
      <c r="E109" s="23"/>
    </row>
    <row r="110" spans="1:5" ht="12.75">
      <c r="A110" s="19" t="s">
        <v>150</v>
      </c>
      <c r="B110" s="20">
        <v>33903946</v>
      </c>
      <c r="C110" s="21">
        <v>0</v>
      </c>
      <c r="D110" s="21">
        <v>0</v>
      </c>
      <c r="E110" s="23"/>
    </row>
    <row r="111" spans="1:5" ht="12.75">
      <c r="A111" s="19" t="s">
        <v>151</v>
      </c>
      <c r="B111" s="20">
        <v>33903947</v>
      </c>
      <c r="C111" s="21">
        <v>1078.83</v>
      </c>
      <c r="D111" s="21">
        <v>2717.27</v>
      </c>
      <c r="E111" s="23"/>
    </row>
    <row r="112" spans="1:5" ht="12.75">
      <c r="A112" s="19" t="s">
        <v>152</v>
      </c>
      <c r="B112" s="20">
        <v>33903948</v>
      </c>
      <c r="C112" s="21">
        <v>2291.04</v>
      </c>
      <c r="D112" s="21">
        <v>5011.04</v>
      </c>
      <c r="E112" s="23"/>
    </row>
    <row r="113" spans="1:5" ht="12.75">
      <c r="A113" s="19" t="s">
        <v>153</v>
      </c>
      <c r="B113" s="20">
        <v>33903949</v>
      </c>
      <c r="C113" s="21">
        <v>391.2</v>
      </c>
      <c r="D113" s="21">
        <v>15310.31</v>
      </c>
      <c r="E113" s="23"/>
    </row>
    <row r="114" spans="1:5" ht="12.75">
      <c r="A114" s="19" t="s">
        <v>187</v>
      </c>
      <c r="B114" s="20">
        <v>33903950</v>
      </c>
      <c r="C114" s="21">
        <v>450.9</v>
      </c>
      <c r="D114" s="21">
        <v>627.9</v>
      </c>
      <c r="E114" s="23"/>
    </row>
    <row r="115" spans="1:5" ht="12.75">
      <c r="A115" s="19" t="s">
        <v>192</v>
      </c>
      <c r="B115" s="20">
        <v>33903951</v>
      </c>
      <c r="C115" s="21">
        <v>7842.8</v>
      </c>
      <c r="D115" s="21">
        <v>19268</v>
      </c>
      <c r="E115" s="23"/>
    </row>
    <row r="116" spans="1:5" ht="12.75">
      <c r="A116" s="19" t="s">
        <v>173</v>
      </c>
      <c r="B116" s="20">
        <v>33903994</v>
      </c>
      <c r="C116" s="21">
        <v>0</v>
      </c>
      <c r="D116" s="21">
        <v>0</v>
      </c>
      <c r="E116" s="23"/>
    </row>
    <row r="117" spans="1:5" ht="12.75">
      <c r="A117" s="19" t="s">
        <v>154</v>
      </c>
      <c r="B117" s="20">
        <v>33903997</v>
      </c>
      <c r="C117" s="21">
        <v>6004.93</v>
      </c>
      <c r="D117" s="21">
        <v>21352.5</v>
      </c>
      <c r="E117" s="23"/>
    </row>
    <row r="118" spans="1:5" ht="12.75">
      <c r="A118" s="19" t="s">
        <v>155</v>
      </c>
      <c r="B118" s="20">
        <v>33903999</v>
      </c>
      <c r="C118" s="21">
        <v>0</v>
      </c>
      <c r="D118" s="21">
        <v>0</v>
      </c>
      <c r="E118" s="23"/>
    </row>
    <row r="119" spans="1:5" ht="12.75">
      <c r="A119" s="19" t="s">
        <v>156</v>
      </c>
      <c r="B119" s="20">
        <v>33904701</v>
      </c>
      <c r="C119" s="21">
        <v>0</v>
      </c>
      <c r="D119" s="21">
        <v>0</v>
      </c>
      <c r="E119" s="23"/>
    </row>
    <row r="120" spans="1:5" ht="12.75">
      <c r="A120" s="25" t="s">
        <v>157</v>
      </c>
      <c r="B120" s="22">
        <v>33907103</v>
      </c>
      <c r="C120" s="21">
        <v>0</v>
      </c>
      <c r="D120" s="21">
        <v>0</v>
      </c>
      <c r="E120" s="23"/>
    </row>
    <row r="121" spans="1:5" ht="12.75">
      <c r="A121" s="25" t="s">
        <v>158</v>
      </c>
      <c r="B121" s="22">
        <v>33909201</v>
      </c>
      <c r="C121" s="21">
        <v>0</v>
      </c>
      <c r="D121" s="21">
        <v>0</v>
      </c>
      <c r="E121" s="23"/>
    </row>
    <row r="122" spans="1:5" ht="12.75">
      <c r="A122" s="25" t="s">
        <v>159</v>
      </c>
      <c r="B122" s="22">
        <v>33909206</v>
      </c>
      <c r="C122" s="21">
        <v>0</v>
      </c>
      <c r="D122" s="21">
        <v>19.81</v>
      </c>
      <c r="E122" s="23"/>
    </row>
    <row r="123" spans="1:5" ht="12.75">
      <c r="A123" s="25" t="s">
        <v>193</v>
      </c>
      <c r="B123" s="22">
        <v>33909208</v>
      </c>
      <c r="C123" s="21">
        <v>0</v>
      </c>
      <c r="D123" s="21">
        <v>626</v>
      </c>
      <c r="E123" s="23"/>
    </row>
    <row r="124" spans="1:5" ht="12.75">
      <c r="A124" s="25" t="s">
        <v>194</v>
      </c>
      <c r="B124" s="22">
        <v>33909212</v>
      </c>
      <c r="C124" s="21">
        <v>0</v>
      </c>
      <c r="D124" s="21">
        <v>3725.6</v>
      </c>
      <c r="E124" s="23"/>
    </row>
    <row r="125" spans="1:5" ht="12.75">
      <c r="A125" s="19" t="s">
        <v>174</v>
      </c>
      <c r="B125" s="20">
        <v>33909213</v>
      </c>
      <c r="C125" s="21">
        <v>9537.41</v>
      </c>
      <c r="D125" s="21">
        <v>12987.99</v>
      </c>
      <c r="E125" s="23"/>
    </row>
    <row r="126" spans="1:5" ht="12.75">
      <c r="A126" s="19" t="s">
        <v>195</v>
      </c>
      <c r="B126" s="20">
        <v>33909216</v>
      </c>
      <c r="C126" s="21">
        <v>0</v>
      </c>
      <c r="D126" s="21">
        <v>9500</v>
      </c>
      <c r="E126" s="23"/>
    </row>
    <row r="127" spans="1:5" ht="12.75">
      <c r="A127" s="19" t="s">
        <v>188</v>
      </c>
      <c r="B127" s="20">
        <v>33909225</v>
      </c>
      <c r="C127" s="21">
        <v>0</v>
      </c>
      <c r="D127" s="21">
        <v>0</v>
      </c>
      <c r="E127" s="23"/>
    </row>
    <row r="128" spans="1:5" ht="12.75">
      <c r="A128" s="19" t="s">
        <v>161</v>
      </c>
      <c r="B128" s="20">
        <v>33909299</v>
      </c>
      <c r="C128" s="21">
        <v>0</v>
      </c>
      <c r="D128" s="21">
        <v>0</v>
      </c>
      <c r="E128" s="23"/>
    </row>
    <row r="129" spans="1:5" ht="12.75">
      <c r="A129" s="19" t="s">
        <v>162</v>
      </c>
      <c r="B129" s="26">
        <v>44905100</v>
      </c>
      <c r="C129" s="21">
        <v>119009.62</v>
      </c>
      <c r="D129" s="21">
        <v>138797.49</v>
      </c>
      <c r="E129" s="23"/>
    </row>
    <row r="130" spans="1:5" ht="12.75">
      <c r="A130" s="19" t="s">
        <v>163</v>
      </c>
      <c r="B130" s="20">
        <v>44905200</v>
      </c>
      <c r="C130" s="21">
        <v>188827.06</v>
      </c>
      <c r="D130" s="21">
        <v>449555.15</v>
      </c>
      <c r="E130" s="23"/>
    </row>
    <row r="131" ht="12.75">
      <c r="E131" s="23"/>
    </row>
    <row r="132" ht="12.75">
      <c r="E132" s="23"/>
    </row>
    <row r="133" ht="12.75">
      <c r="E133" s="23"/>
    </row>
    <row r="134" ht="12.75">
      <c r="E134" s="23"/>
    </row>
    <row r="135" ht="12.75">
      <c r="E135" s="23"/>
    </row>
    <row r="136" ht="12.75">
      <c r="E136" s="23"/>
    </row>
    <row r="137" ht="12.75">
      <c r="E137" s="23"/>
    </row>
    <row r="138" ht="12.75">
      <c r="E138" s="23"/>
    </row>
    <row r="139" ht="12.75">
      <c r="E139" s="23"/>
    </row>
    <row r="140" ht="12.75">
      <c r="E140" s="23"/>
    </row>
    <row r="141" ht="12.75">
      <c r="E141" s="23"/>
    </row>
    <row r="142" ht="12.75">
      <c r="E142" s="23"/>
    </row>
    <row r="143" ht="12.75">
      <c r="E143" s="23"/>
    </row>
    <row r="144" ht="12.75">
      <c r="E144" s="23"/>
    </row>
    <row r="145" ht="12.75">
      <c r="E145" s="23"/>
    </row>
    <row r="146" ht="12.75">
      <c r="E146" s="23"/>
    </row>
    <row r="147" ht="12.75">
      <c r="E147" s="23"/>
    </row>
    <row r="148" ht="12.75">
      <c r="E148" s="23"/>
    </row>
    <row r="149" ht="12.75">
      <c r="E149" s="23"/>
    </row>
    <row r="150" ht="12.75">
      <c r="E150" s="23"/>
    </row>
    <row r="151" ht="12.75">
      <c r="E151" s="23"/>
    </row>
    <row r="152" ht="12.75">
      <c r="E152" s="23"/>
    </row>
    <row r="153" ht="12.75">
      <c r="E153" s="23"/>
    </row>
    <row r="154" ht="12.75">
      <c r="E154" s="23"/>
    </row>
    <row r="155" ht="12.75">
      <c r="E155" s="23"/>
    </row>
    <row r="156" ht="12.75">
      <c r="E156" s="23"/>
    </row>
    <row r="157" ht="12.75">
      <c r="E157" s="23"/>
    </row>
    <row r="158" ht="12.75">
      <c r="E158" s="23"/>
    </row>
    <row r="159" ht="12.75">
      <c r="E159" s="23"/>
    </row>
    <row r="160" ht="12.75">
      <c r="E160" s="23"/>
    </row>
    <row r="161" ht="12.75">
      <c r="E161" s="23"/>
    </row>
    <row r="162" ht="12.75">
      <c r="E162" s="23"/>
    </row>
    <row r="163" ht="12.75">
      <c r="E163" s="23"/>
    </row>
    <row r="164" ht="12.75">
      <c r="E164" s="23"/>
    </row>
    <row r="165" ht="12.75">
      <c r="E165" s="23"/>
    </row>
    <row r="166" ht="12.75">
      <c r="E166" s="23"/>
    </row>
    <row r="167" ht="12.75">
      <c r="E167" s="23"/>
    </row>
    <row r="168" ht="12.75">
      <c r="E168" s="23"/>
    </row>
    <row r="169" ht="12.75">
      <c r="E169" s="23"/>
    </row>
    <row r="170" ht="12.75">
      <c r="E170" s="23"/>
    </row>
    <row r="171" ht="12.75">
      <c r="E171" s="23"/>
    </row>
    <row r="172" ht="12.75">
      <c r="E172" s="23"/>
    </row>
    <row r="173" ht="12.75">
      <c r="E173" s="23"/>
    </row>
    <row r="174" ht="12.75">
      <c r="E174" s="23"/>
    </row>
    <row r="175" ht="12.75">
      <c r="E175" s="23"/>
    </row>
    <row r="176" ht="12.75">
      <c r="E176" s="23"/>
    </row>
    <row r="177" ht="12.75">
      <c r="E177" s="23"/>
    </row>
    <row r="178" ht="12.75">
      <c r="E178" s="23"/>
    </row>
    <row r="179" ht="12.75">
      <c r="E179" s="23"/>
    </row>
    <row r="180" ht="12.75">
      <c r="E180" s="23"/>
    </row>
    <row r="181" ht="12.75">
      <c r="E181" s="23"/>
    </row>
    <row r="182" ht="12.75">
      <c r="E182" s="23"/>
    </row>
    <row r="183" ht="12.75">
      <c r="E183" s="23"/>
    </row>
    <row r="184" ht="12.75">
      <c r="E184" s="23"/>
    </row>
    <row r="185" ht="12.75">
      <c r="E185" s="23"/>
    </row>
    <row r="186" ht="12.75">
      <c r="E186" s="23"/>
    </row>
    <row r="187" ht="12.75">
      <c r="E187" s="23"/>
    </row>
    <row r="188" ht="12.75">
      <c r="E188" s="23"/>
    </row>
    <row r="189" ht="12.75">
      <c r="E189" s="23"/>
    </row>
    <row r="190" ht="12.75">
      <c r="E190" s="23"/>
    </row>
    <row r="191" ht="12.75">
      <c r="E191" s="23"/>
    </row>
    <row r="192" ht="12.75">
      <c r="E192" s="23"/>
    </row>
    <row r="193" ht="12.75">
      <c r="E193" s="23"/>
    </row>
    <row r="194" ht="12.75">
      <c r="E194" s="23"/>
    </row>
    <row r="195" ht="12.75">
      <c r="E195" s="23"/>
    </row>
    <row r="196" ht="12.75">
      <c r="E196" s="23"/>
    </row>
    <row r="197" ht="12.75">
      <c r="E197" s="23"/>
    </row>
    <row r="198" ht="12.75">
      <c r="E198" s="23"/>
    </row>
    <row r="199" ht="12.75">
      <c r="E199" s="23"/>
    </row>
    <row r="200" ht="12.75">
      <c r="E200" s="23"/>
    </row>
    <row r="201" ht="12.75">
      <c r="E201" s="23"/>
    </row>
    <row r="202" ht="12.75">
      <c r="E202" s="23"/>
    </row>
    <row r="203" ht="12.75">
      <c r="E203" s="23"/>
    </row>
    <row r="204" ht="12.75">
      <c r="E204" s="23"/>
    </row>
    <row r="205" ht="12.75">
      <c r="E205" s="23"/>
    </row>
    <row r="206" ht="12.75">
      <c r="E206" s="23"/>
    </row>
    <row r="207" ht="12.75">
      <c r="E207" s="23"/>
    </row>
    <row r="208" ht="12.75">
      <c r="E208" s="23"/>
    </row>
    <row r="209" ht="12.75">
      <c r="E209" s="23"/>
    </row>
    <row r="210" ht="12.75">
      <c r="E210" s="23"/>
    </row>
    <row r="211" ht="12.75">
      <c r="E211" s="23"/>
    </row>
    <row r="212" ht="12.75">
      <c r="E212" s="23"/>
    </row>
    <row r="213" ht="12.75">
      <c r="E213" s="23"/>
    </row>
    <row r="214" ht="12.75">
      <c r="E214" s="23"/>
    </row>
    <row r="215" ht="12.75">
      <c r="E215" s="23"/>
    </row>
    <row r="216" ht="12.75">
      <c r="E216" s="23"/>
    </row>
    <row r="217" ht="12.75">
      <c r="E217" s="23"/>
    </row>
    <row r="218" ht="12.75">
      <c r="E218" s="23"/>
    </row>
    <row r="219" ht="12.75">
      <c r="E219" s="23"/>
    </row>
    <row r="220" ht="12.75">
      <c r="E220" s="23"/>
    </row>
    <row r="221" ht="12.75">
      <c r="E221" s="23"/>
    </row>
    <row r="222" ht="12.75">
      <c r="E222" s="23"/>
    </row>
    <row r="223" ht="12.75">
      <c r="E223" s="23"/>
    </row>
    <row r="224" ht="12.75">
      <c r="E224" s="23"/>
    </row>
    <row r="225" ht="12.75">
      <c r="E225" s="23"/>
    </row>
    <row r="226" ht="12.75">
      <c r="E226" s="23"/>
    </row>
    <row r="227" ht="12.75">
      <c r="E227" s="23"/>
    </row>
    <row r="228" ht="12.75">
      <c r="E228" s="23"/>
    </row>
    <row r="229" ht="12.75">
      <c r="E229" s="23"/>
    </row>
    <row r="230" ht="12.75">
      <c r="E230" s="23"/>
    </row>
    <row r="231" ht="12.75">
      <c r="E231" s="23"/>
    </row>
    <row r="232" ht="12.75">
      <c r="E232" s="23"/>
    </row>
    <row r="233" ht="12.75">
      <c r="E233" s="23"/>
    </row>
    <row r="234" ht="12.75">
      <c r="E234" s="23"/>
    </row>
    <row r="235" ht="12.75">
      <c r="E235" s="23"/>
    </row>
    <row r="236" ht="12.75">
      <c r="E236" s="23"/>
    </row>
    <row r="237" ht="12.75">
      <c r="E237" s="23"/>
    </row>
    <row r="238" ht="12.75">
      <c r="E238" s="23"/>
    </row>
    <row r="239" ht="12.75">
      <c r="E239" s="23"/>
    </row>
    <row r="240" ht="12.75">
      <c r="E240" s="23"/>
    </row>
    <row r="241" ht="12.75">
      <c r="E241" s="23"/>
    </row>
    <row r="242" ht="12.75">
      <c r="E242" s="23"/>
    </row>
    <row r="243" ht="12.75">
      <c r="E243" s="23"/>
    </row>
    <row r="244" ht="12.75">
      <c r="E244" s="23"/>
    </row>
    <row r="245" ht="12.75">
      <c r="E245" s="23"/>
    </row>
    <row r="246" ht="12.75">
      <c r="E246" s="23"/>
    </row>
    <row r="247" ht="12.75">
      <c r="E247" s="23"/>
    </row>
    <row r="248" ht="12.75">
      <c r="E248" s="23"/>
    </row>
    <row r="249" ht="12.75">
      <c r="E249" s="23"/>
    </row>
    <row r="250" ht="12.75">
      <c r="E250" s="23"/>
    </row>
    <row r="251" ht="12.75">
      <c r="E251" s="23"/>
    </row>
    <row r="252" ht="12.75">
      <c r="E252" s="23"/>
    </row>
    <row r="253" ht="12.75">
      <c r="E253" s="23"/>
    </row>
    <row r="254" ht="12.75">
      <c r="E254" s="23"/>
    </row>
    <row r="255" ht="12.75">
      <c r="E255" s="23"/>
    </row>
    <row r="256" ht="12.75">
      <c r="E256" s="23"/>
    </row>
    <row r="257" ht="12.75">
      <c r="E257" s="23"/>
    </row>
    <row r="258" ht="12.75">
      <c r="E258" s="23"/>
    </row>
    <row r="259" ht="12.75">
      <c r="E259" s="23"/>
    </row>
    <row r="260" ht="12.75">
      <c r="E260" s="23"/>
    </row>
    <row r="261" ht="12.75">
      <c r="E261" s="23"/>
    </row>
    <row r="262" ht="12.75">
      <c r="E262" s="23"/>
    </row>
    <row r="263" ht="12.75">
      <c r="E263" s="23"/>
    </row>
    <row r="264" ht="12.75">
      <c r="E264" s="23"/>
    </row>
    <row r="265" ht="12.75">
      <c r="E265" s="23"/>
    </row>
    <row r="266" ht="12.75">
      <c r="E266" s="23"/>
    </row>
    <row r="267" ht="12.75">
      <c r="E267" s="23"/>
    </row>
    <row r="268" ht="12.75">
      <c r="E268" s="23"/>
    </row>
    <row r="269" ht="12.75">
      <c r="E269" s="23"/>
    </row>
    <row r="270" ht="12.75">
      <c r="E270" s="23"/>
    </row>
    <row r="271" ht="12.75">
      <c r="E271" s="23"/>
    </row>
    <row r="272" ht="12.75">
      <c r="E272" s="23"/>
    </row>
    <row r="273" ht="12.75">
      <c r="E273" s="23"/>
    </row>
    <row r="274" ht="12.75">
      <c r="E274" s="23"/>
    </row>
    <row r="275" ht="12.75">
      <c r="E275" s="23"/>
    </row>
    <row r="276" ht="12.75">
      <c r="E276" s="23"/>
    </row>
    <row r="277" ht="12.75">
      <c r="E277" s="23"/>
    </row>
    <row r="278" ht="12.75">
      <c r="E278" s="23"/>
    </row>
    <row r="279" ht="12.75">
      <c r="E279" s="23"/>
    </row>
    <row r="280" ht="12.75">
      <c r="E280" s="23"/>
    </row>
    <row r="281" ht="12.75">
      <c r="E281" s="23"/>
    </row>
    <row r="282" ht="12.75">
      <c r="E282" s="23"/>
    </row>
    <row r="283" ht="12.75">
      <c r="E283" s="23"/>
    </row>
    <row r="284" ht="12.75">
      <c r="E284" s="23"/>
    </row>
    <row r="285" ht="12.75">
      <c r="E285" s="23"/>
    </row>
    <row r="286" ht="12.75">
      <c r="E286" s="23"/>
    </row>
    <row r="287" ht="12.75">
      <c r="E287" s="23"/>
    </row>
    <row r="288" ht="12.75">
      <c r="E288" s="23"/>
    </row>
    <row r="289" ht="12.75">
      <c r="E289" s="23"/>
    </row>
    <row r="290" ht="12.75">
      <c r="E290" s="23"/>
    </row>
    <row r="291" ht="12.75">
      <c r="E291" s="23"/>
    </row>
    <row r="292" ht="12.75">
      <c r="E292" s="23"/>
    </row>
    <row r="293" ht="12.75">
      <c r="E293" s="23"/>
    </row>
    <row r="294" ht="12.75">
      <c r="E294" s="23"/>
    </row>
    <row r="295" ht="12.75">
      <c r="E295" s="23"/>
    </row>
    <row r="296" ht="12.75">
      <c r="E296" s="23"/>
    </row>
    <row r="297" ht="12.75">
      <c r="E297" s="23"/>
    </row>
    <row r="298" ht="12.75">
      <c r="E298" s="23"/>
    </row>
    <row r="299" ht="12.75">
      <c r="E299" s="23"/>
    </row>
    <row r="300" ht="12.75">
      <c r="E300" s="23"/>
    </row>
    <row r="301" ht="12.75">
      <c r="E301" s="23"/>
    </row>
    <row r="302" ht="12.75">
      <c r="E302" s="23"/>
    </row>
    <row r="303" ht="12.75">
      <c r="E303" s="23"/>
    </row>
    <row r="304" ht="12.75">
      <c r="E304" s="23"/>
    </row>
    <row r="305" ht="12.75">
      <c r="E305" s="23"/>
    </row>
    <row r="306" ht="12.75">
      <c r="E306" s="23"/>
    </row>
    <row r="307" ht="12.75">
      <c r="E307" s="23"/>
    </row>
    <row r="308" ht="12.75">
      <c r="E308" s="23"/>
    </row>
    <row r="309" ht="12.75">
      <c r="E309" s="23"/>
    </row>
    <row r="310" ht="12.75">
      <c r="E310" s="23"/>
    </row>
    <row r="311" ht="12.75">
      <c r="E311" s="23"/>
    </row>
    <row r="312" ht="12.75">
      <c r="E312" s="23"/>
    </row>
    <row r="313" ht="12.75">
      <c r="E313" s="23"/>
    </row>
    <row r="314" ht="12.75">
      <c r="E314" s="23"/>
    </row>
    <row r="315" ht="12.75">
      <c r="E315" s="23"/>
    </row>
    <row r="316" ht="12.75">
      <c r="E316" s="23"/>
    </row>
    <row r="317" ht="12.75">
      <c r="E317" s="23"/>
    </row>
    <row r="318" ht="12.75">
      <c r="E318" s="23"/>
    </row>
    <row r="319" ht="12.75">
      <c r="E319" s="23"/>
    </row>
    <row r="320" ht="12.75">
      <c r="E320" s="23"/>
    </row>
    <row r="321" ht="12.75">
      <c r="E321" s="23"/>
    </row>
    <row r="322" ht="12.75">
      <c r="E322" s="23"/>
    </row>
    <row r="323" ht="12.75">
      <c r="E323" s="23"/>
    </row>
    <row r="324" ht="12.75">
      <c r="E324" s="23"/>
    </row>
    <row r="325" ht="12.75">
      <c r="E325" s="23"/>
    </row>
    <row r="326" ht="12.75">
      <c r="E326" s="23"/>
    </row>
    <row r="327" ht="12.75">
      <c r="E327" s="23"/>
    </row>
    <row r="328" ht="12.75">
      <c r="E328" s="23"/>
    </row>
    <row r="329" ht="12.75">
      <c r="E329" s="23"/>
    </row>
    <row r="330" ht="12.75">
      <c r="E330" s="23"/>
    </row>
    <row r="331" ht="12.75">
      <c r="E331" s="23"/>
    </row>
    <row r="332" ht="12.75">
      <c r="E332" s="23"/>
    </row>
    <row r="333" ht="12.75">
      <c r="E333" s="23"/>
    </row>
    <row r="334" ht="12.75">
      <c r="E334" s="23"/>
    </row>
    <row r="335" ht="12.75">
      <c r="E335" s="23"/>
    </row>
    <row r="336" ht="12.75">
      <c r="E336" s="23"/>
    </row>
    <row r="337" ht="12.75">
      <c r="E337" s="23"/>
    </row>
    <row r="338" ht="12.75">
      <c r="E338" s="23"/>
    </row>
    <row r="339" ht="12.75">
      <c r="E339" s="23"/>
    </row>
    <row r="340" ht="12.75">
      <c r="E340" s="23"/>
    </row>
    <row r="341" ht="12.75">
      <c r="E341" s="23"/>
    </row>
    <row r="342" ht="12.75">
      <c r="E342" s="23"/>
    </row>
    <row r="343" ht="12.75">
      <c r="E343" s="23"/>
    </row>
    <row r="344" ht="12.75">
      <c r="E344" s="23"/>
    </row>
    <row r="345" ht="12.75">
      <c r="E345" s="23"/>
    </row>
    <row r="346" ht="12.75">
      <c r="E346" s="23"/>
    </row>
    <row r="347" ht="12.75">
      <c r="E347" s="23"/>
    </row>
    <row r="348" ht="12.75">
      <c r="E348" s="23"/>
    </row>
    <row r="349" ht="12.75">
      <c r="E349" s="23"/>
    </row>
    <row r="350" ht="12.75">
      <c r="E350" s="23"/>
    </row>
    <row r="351" ht="12.75">
      <c r="E351" s="23"/>
    </row>
    <row r="352" ht="12.75">
      <c r="E352" s="23"/>
    </row>
    <row r="353" ht="12.75">
      <c r="E353" s="23"/>
    </row>
    <row r="354" ht="12.75">
      <c r="E354" s="23"/>
    </row>
    <row r="355" ht="12.75">
      <c r="E355" s="23"/>
    </row>
    <row r="356" ht="12.75">
      <c r="E356" s="23"/>
    </row>
    <row r="357" ht="12.75">
      <c r="E357" s="23"/>
    </row>
    <row r="358" ht="12.75">
      <c r="E358" s="23"/>
    </row>
    <row r="359" ht="12.75">
      <c r="E359" s="23"/>
    </row>
    <row r="360" ht="12.75">
      <c r="E360" s="23"/>
    </row>
    <row r="361" ht="12.75">
      <c r="E361" s="23"/>
    </row>
    <row r="362" ht="12.75">
      <c r="E362" s="23"/>
    </row>
    <row r="363" ht="12.75">
      <c r="E363" s="23"/>
    </row>
    <row r="364" ht="12.75">
      <c r="E364" s="23"/>
    </row>
    <row r="365" ht="12.75">
      <c r="E365" s="23"/>
    </row>
    <row r="366" ht="12.75">
      <c r="E366" s="23"/>
    </row>
    <row r="367" ht="12.75">
      <c r="E367" s="23"/>
    </row>
    <row r="368" ht="12.75">
      <c r="E368" s="23"/>
    </row>
    <row r="369" ht="12.75">
      <c r="E369" s="23"/>
    </row>
    <row r="370" ht="12.75">
      <c r="E370" s="23"/>
    </row>
    <row r="371" ht="12.75">
      <c r="E371" s="23"/>
    </row>
    <row r="372" ht="12.75">
      <c r="E372" s="23"/>
    </row>
    <row r="373" ht="12.75">
      <c r="E373" s="23"/>
    </row>
    <row r="374" ht="12.75">
      <c r="E374" s="23"/>
    </row>
    <row r="375" ht="12.75">
      <c r="E375" s="23"/>
    </row>
    <row r="376" ht="12.75">
      <c r="E376" s="23"/>
    </row>
    <row r="377" ht="12.75">
      <c r="E377" s="23"/>
    </row>
    <row r="378" ht="12.75">
      <c r="E378" s="23"/>
    </row>
    <row r="379" ht="12.75">
      <c r="E379" s="23"/>
    </row>
    <row r="380" ht="12.75">
      <c r="E380" s="23"/>
    </row>
    <row r="381" ht="12.75">
      <c r="E381" s="23"/>
    </row>
    <row r="382" ht="12.75">
      <c r="E382" s="23"/>
    </row>
    <row r="383" ht="12.75">
      <c r="E383" s="23"/>
    </row>
    <row r="384" ht="12.75">
      <c r="E384" s="23"/>
    </row>
    <row r="385" ht="12.75">
      <c r="E385" s="23"/>
    </row>
    <row r="386" ht="12.75">
      <c r="E386" s="23"/>
    </row>
    <row r="387" ht="12.75">
      <c r="E387" s="23"/>
    </row>
    <row r="388" ht="12.75">
      <c r="E388" s="23"/>
    </row>
    <row r="389" ht="12.75">
      <c r="E389" s="23"/>
    </row>
    <row r="390" ht="12.75">
      <c r="E390" s="23"/>
    </row>
    <row r="391" ht="12.75">
      <c r="E391" s="23"/>
    </row>
    <row r="392" ht="12.75">
      <c r="E392" s="23"/>
    </row>
    <row r="393" ht="12.75">
      <c r="E393" s="23"/>
    </row>
    <row r="394" ht="12.75">
      <c r="E394" s="23"/>
    </row>
    <row r="395" ht="12.75">
      <c r="E395" s="23"/>
    </row>
    <row r="396" ht="12.75">
      <c r="E396" s="23"/>
    </row>
    <row r="397" ht="12.75">
      <c r="E397" s="23"/>
    </row>
    <row r="398" ht="12.75">
      <c r="E398" s="23"/>
    </row>
    <row r="399" ht="12.75">
      <c r="E399" s="23"/>
    </row>
    <row r="400" ht="12.75">
      <c r="E400" s="23"/>
    </row>
    <row r="401" ht="12.75">
      <c r="E401" s="23"/>
    </row>
    <row r="402" ht="12.75">
      <c r="E402" s="23"/>
    </row>
    <row r="403" ht="12.75">
      <c r="E403" s="23"/>
    </row>
    <row r="404" ht="12.75">
      <c r="E404" s="23"/>
    </row>
    <row r="405" ht="12.75">
      <c r="E405" s="23"/>
    </row>
    <row r="406" ht="12.75">
      <c r="E406" s="23"/>
    </row>
    <row r="407" ht="12.75">
      <c r="E407" s="23"/>
    </row>
    <row r="408" ht="12.75">
      <c r="E408" s="23"/>
    </row>
    <row r="409" ht="12.75">
      <c r="E409" s="23"/>
    </row>
    <row r="410" ht="12.75">
      <c r="E410" s="23"/>
    </row>
    <row r="411" ht="12.75">
      <c r="E411" s="23"/>
    </row>
    <row r="412" ht="12.75">
      <c r="E412" s="23"/>
    </row>
    <row r="413" ht="12.75">
      <c r="E413" s="23"/>
    </row>
    <row r="414" ht="12.75">
      <c r="E414" s="23"/>
    </row>
    <row r="415" ht="12.75">
      <c r="E415" s="23"/>
    </row>
    <row r="416" ht="12.75">
      <c r="E416" s="23"/>
    </row>
    <row r="417" ht="12.75">
      <c r="E417" s="23"/>
    </row>
    <row r="418" ht="12.75">
      <c r="E418" s="23"/>
    </row>
  </sheetData>
  <mergeCells count="3">
    <mergeCell ref="A1:C1"/>
    <mergeCell ref="A2:C2"/>
    <mergeCell ref="A3:C3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0"/>
  <sheetViews>
    <sheetView workbookViewId="0" topLeftCell="B1">
      <selection activeCell="E1" sqref="E1:G16384"/>
    </sheetView>
  </sheetViews>
  <sheetFormatPr defaultColWidth="9.140625" defaultRowHeight="12.75"/>
  <cols>
    <col min="1" max="1" width="67.8515625" style="8" bestFit="1" customWidth="1"/>
    <col min="2" max="2" width="9.00390625" style="8" customWidth="1"/>
    <col min="3" max="3" width="15.57421875" style="23" bestFit="1" customWidth="1"/>
    <col min="4" max="4" width="18.421875" style="23" bestFit="1" customWidth="1"/>
    <col min="5" max="16384" width="11.421875" style="8" customWidth="1"/>
  </cols>
  <sheetData>
    <row r="1" spans="1:4" ht="12.75">
      <c r="A1" s="40" t="s">
        <v>0</v>
      </c>
      <c r="B1" s="40"/>
      <c r="C1" s="40"/>
      <c r="D1" s="7"/>
    </row>
    <row r="2" spans="1:4" ht="12.75">
      <c r="A2" s="41" t="s">
        <v>48</v>
      </c>
      <c r="B2" s="41"/>
      <c r="C2" s="41"/>
      <c r="D2" s="7"/>
    </row>
    <row r="3" spans="1:4" ht="12.75">
      <c r="A3" s="39" t="s">
        <v>197</v>
      </c>
      <c r="B3" s="39"/>
      <c r="C3" s="39"/>
      <c r="D3" s="7"/>
    </row>
    <row r="4" spans="1:4" ht="12.75">
      <c r="A4" s="9"/>
      <c r="B4" s="10"/>
      <c r="C4" s="11" t="s">
        <v>49</v>
      </c>
      <c r="D4" s="7" t="s">
        <v>50</v>
      </c>
    </row>
    <row r="5" spans="1:4" ht="12.75">
      <c r="A5" s="27" t="s">
        <v>51</v>
      </c>
      <c r="B5" s="28"/>
      <c r="C5" s="29">
        <v>338901.65</v>
      </c>
      <c r="D5" s="18">
        <v>915691.91</v>
      </c>
    </row>
    <row r="6" spans="1:4" ht="12.75">
      <c r="A6" s="16" t="s">
        <v>52</v>
      </c>
      <c r="B6" s="17"/>
      <c r="C6" s="18">
        <v>0</v>
      </c>
      <c r="D6" s="18">
        <v>0</v>
      </c>
    </row>
    <row r="7" spans="1:4" ht="12.75">
      <c r="A7" s="16" t="s">
        <v>53</v>
      </c>
      <c r="B7" s="17"/>
      <c r="C7" s="18">
        <v>0</v>
      </c>
      <c r="D7" s="18">
        <v>0</v>
      </c>
    </row>
    <row r="8" spans="1:4" ht="12.75">
      <c r="A8" s="16" t="s">
        <v>54</v>
      </c>
      <c r="B8" s="17"/>
      <c r="C8" s="18">
        <f>SUM(C10:C130)</f>
        <v>336230.49999999994</v>
      </c>
      <c r="D8" s="18">
        <f>SUM(D10:D130)</f>
        <v>593763.0900000001</v>
      </c>
    </row>
    <row r="9" spans="1:4" ht="12.75">
      <c r="A9" s="16" t="s">
        <v>55</v>
      </c>
      <c r="B9" s="17"/>
      <c r="C9" s="18">
        <f>SUM(C6:C8)</f>
        <v>336230.49999999994</v>
      </c>
      <c r="D9" s="18">
        <f>SUM(D6:D8)</f>
        <v>593763.0900000001</v>
      </c>
    </row>
    <row r="10" spans="1:4" ht="12.75">
      <c r="A10" s="19" t="s">
        <v>56</v>
      </c>
      <c r="B10" s="20">
        <v>33900801</v>
      </c>
      <c r="C10" s="21">
        <v>0</v>
      </c>
      <c r="D10" s="21">
        <v>0</v>
      </c>
    </row>
    <row r="11" spans="1:4" ht="12.75">
      <c r="A11" s="19" t="s">
        <v>57</v>
      </c>
      <c r="B11" s="20">
        <v>33901401</v>
      </c>
      <c r="C11" s="21">
        <v>4155.67</v>
      </c>
      <c r="D11" s="21">
        <v>4982.34</v>
      </c>
    </row>
    <row r="12" spans="1:4" ht="12.75">
      <c r="A12" s="19" t="s">
        <v>58</v>
      </c>
      <c r="B12" s="20">
        <v>33901402</v>
      </c>
      <c r="C12" s="21">
        <v>951</v>
      </c>
      <c r="D12" s="21">
        <v>951</v>
      </c>
    </row>
    <row r="13" spans="1:4" ht="12.75">
      <c r="A13" s="19" t="s">
        <v>59</v>
      </c>
      <c r="B13" s="22">
        <v>33901403</v>
      </c>
      <c r="C13" s="21">
        <v>0</v>
      </c>
      <c r="D13" s="21">
        <v>0</v>
      </c>
    </row>
    <row r="14" spans="1:4" ht="12.75">
      <c r="A14" s="19" t="s">
        <v>60</v>
      </c>
      <c r="B14" s="20">
        <v>33901404</v>
      </c>
      <c r="C14" s="21">
        <v>0</v>
      </c>
      <c r="D14" s="21">
        <v>0</v>
      </c>
    </row>
    <row r="15" spans="1:4" ht="12.75">
      <c r="A15" s="19" t="s">
        <v>61</v>
      </c>
      <c r="B15" s="20">
        <v>33901801</v>
      </c>
      <c r="C15" s="21">
        <v>212928.75</v>
      </c>
      <c r="D15" s="21">
        <v>433400.75</v>
      </c>
    </row>
    <row r="16" spans="1:4" ht="12.75">
      <c r="A16" s="19" t="s">
        <v>62</v>
      </c>
      <c r="B16" s="20">
        <v>33901802</v>
      </c>
      <c r="C16" s="21">
        <v>34209</v>
      </c>
      <c r="D16" s="21">
        <v>34209</v>
      </c>
    </row>
    <row r="17" spans="1:4" ht="12.75">
      <c r="A17" s="19" t="s">
        <v>63</v>
      </c>
      <c r="B17" s="20">
        <v>33903001</v>
      </c>
      <c r="C17" s="21">
        <v>0</v>
      </c>
      <c r="D17" s="21">
        <v>0</v>
      </c>
    </row>
    <row r="18" spans="1:4" ht="12.75">
      <c r="A18" s="19" t="s">
        <v>64</v>
      </c>
      <c r="B18" s="20">
        <v>33903002</v>
      </c>
      <c r="C18" s="21">
        <v>216.46</v>
      </c>
      <c r="D18" s="21">
        <v>5282.48</v>
      </c>
    </row>
    <row r="19" spans="1:4" ht="12.75">
      <c r="A19" s="19" t="s">
        <v>65</v>
      </c>
      <c r="B19" s="20">
        <v>33903003</v>
      </c>
      <c r="C19" s="21">
        <v>0</v>
      </c>
      <c r="D19" s="21">
        <v>0</v>
      </c>
    </row>
    <row r="20" spans="1:4" ht="12.75">
      <c r="A20" s="19" t="s">
        <v>66</v>
      </c>
      <c r="B20" s="20">
        <v>33903004</v>
      </c>
      <c r="C20" s="21">
        <v>189.72</v>
      </c>
      <c r="D20" s="21">
        <v>189.72</v>
      </c>
    </row>
    <row r="21" spans="1:4" ht="12.75">
      <c r="A21" s="19" t="s">
        <v>67</v>
      </c>
      <c r="B21" s="20">
        <v>33903005</v>
      </c>
      <c r="C21" s="21">
        <v>0</v>
      </c>
      <c r="D21" s="21">
        <v>0</v>
      </c>
    </row>
    <row r="22" spans="1:4" ht="12.75">
      <c r="A22" s="19" t="s">
        <v>68</v>
      </c>
      <c r="B22" s="20">
        <v>33903006</v>
      </c>
      <c r="C22" s="21">
        <v>0</v>
      </c>
      <c r="D22" s="21">
        <v>0</v>
      </c>
    </row>
    <row r="23" spans="1:4" ht="12.75">
      <c r="A23" s="19" t="s">
        <v>69</v>
      </c>
      <c r="B23" s="20">
        <v>33903007</v>
      </c>
      <c r="C23" s="21">
        <v>0</v>
      </c>
      <c r="D23" s="21">
        <v>0</v>
      </c>
    </row>
    <row r="24" spans="1:4" ht="12.75">
      <c r="A24" s="19" t="s">
        <v>70</v>
      </c>
      <c r="B24" s="20">
        <v>33903008</v>
      </c>
      <c r="C24" s="21">
        <v>0</v>
      </c>
      <c r="D24" s="21">
        <v>0</v>
      </c>
    </row>
    <row r="25" spans="1:4" ht="12.75">
      <c r="A25" s="19" t="s">
        <v>71</v>
      </c>
      <c r="B25" s="20">
        <v>33903009</v>
      </c>
      <c r="C25" s="21">
        <v>88.62</v>
      </c>
      <c r="D25" s="21">
        <v>88.62</v>
      </c>
    </row>
    <row r="26" spans="1:4" ht="12.75">
      <c r="A26" s="19" t="s">
        <v>72</v>
      </c>
      <c r="B26" s="20">
        <v>33903010</v>
      </c>
      <c r="C26" s="21">
        <v>2796.3</v>
      </c>
      <c r="D26" s="21">
        <v>9822.29</v>
      </c>
    </row>
    <row r="27" spans="1:4" ht="12.75">
      <c r="A27" s="19" t="s">
        <v>73</v>
      </c>
      <c r="B27" s="20">
        <v>33903011</v>
      </c>
      <c r="C27" s="21">
        <v>51.3</v>
      </c>
      <c r="D27" s="21">
        <v>269.3</v>
      </c>
    </row>
    <row r="28" spans="1:4" ht="12.75">
      <c r="A28" s="19" t="s">
        <v>74</v>
      </c>
      <c r="B28" s="20">
        <v>33903012</v>
      </c>
      <c r="C28" s="21">
        <v>0</v>
      </c>
      <c r="D28" s="21">
        <v>0</v>
      </c>
    </row>
    <row r="29" spans="1:4" ht="12.75">
      <c r="A29" s="19" t="s">
        <v>75</v>
      </c>
      <c r="B29" s="20">
        <v>33903013</v>
      </c>
      <c r="C29" s="21">
        <v>0</v>
      </c>
      <c r="D29" s="21">
        <v>0</v>
      </c>
    </row>
    <row r="30" spans="1:4" ht="12.75">
      <c r="A30" s="19" t="s">
        <v>76</v>
      </c>
      <c r="B30" s="20">
        <v>33903014</v>
      </c>
      <c r="C30" s="21">
        <v>0</v>
      </c>
      <c r="D30" s="21">
        <v>0</v>
      </c>
    </row>
    <row r="31" spans="1:4" ht="12.75">
      <c r="A31" s="19" t="s">
        <v>77</v>
      </c>
      <c r="B31" s="20">
        <v>33903015</v>
      </c>
      <c r="C31" s="21">
        <v>674.1</v>
      </c>
      <c r="D31" s="21">
        <v>674.1</v>
      </c>
    </row>
    <row r="32" spans="1:4" ht="12.75">
      <c r="A32" s="19" t="s">
        <v>78</v>
      </c>
      <c r="B32" s="20">
        <v>33903016</v>
      </c>
      <c r="C32" s="21">
        <v>0</v>
      </c>
      <c r="D32" s="21">
        <v>785.6</v>
      </c>
    </row>
    <row r="33" spans="1:4" ht="12.75">
      <c r="A33" s="19" t="s">
        <v>79</v>
      </c>
      <c r="B33" s="20">
        <v>33903017</v>
      </c>
      <c r="C33" s="21">
        <v>0</v>
      </c>
      <c r="D33" s="21">
        <v>0</v>
      </c>
    </row>
    <row r="34" spans="1:4" ht="12.75">
      <c r="A34" s="19" t="s">
        <v>80</v>
      </c>
      <c r="B34" s="20">
        <v>33903018</v>
      </c>
      <c r="C34" s="21">
        <v>0</v>
      </c>
      <c r="D34" s="21">
        <v>0</v>
      </c>
    </row>
    <row r="35" spans="1:4" ht="12.75">
      <c r="A35" s="19" t="s">
        <v>81</v>
      </c>
      <c r="B35" s="20">
        <v>33903019</v>
      </c>
      <c r="C35" s="21">
        <v>0</v>
      </c>
      <c r="D35" s="21">
        <v>1688.2</v>
      </c>
    </row>
    <row r="36" spans="1:4" ht="12.75">
      <c r="A36" s="19" t="s">
        <v>82</v>
      </c>
      <c r="B36" s="20">
        <v>33903020</v>
      </c>
      <c r="C36" s="21">
        <v>0</v>
      </c>
      <c r="D36" s="21">
        <v>0</v>
      </c>
    </row>
    <row r="37" spans="1:4" ht="12.75">
      <c r="A37" s="19" t="s">
        <v>83</v>
      </c>
      <c r="B37" s="20">
        <v>33903021</v>
      </c>
      <c r="C37" s="21">
        <v>0</v>
      </c>
      <c r="D37" s="21">
        <v>0</v>
      </c>
    </row>
    <row r="38" spans="1:4" ht="12.75">
      <c r="A38" s="19" t="s">
        <v>84</v>
      </c>
      <c r="B38" s="20">
        <v>33903022</v>
      </c>
      <c r="C38" s="21">
        <v>0</v>
      </c>
      <c r="D38" s="21">
        <v>0</v>
      </c>
    </row>
    <row r="39" spans="1:4" ht="12.75">
      <c r="A39" s="19" t="s">
        <v>85</v>
      </c>
      <c r="B39" s="20">
        <v>33903023</v>
      </c>
      <c r="C39" s="21">
        <v>0</v>
      </c>
      <c r="D39" s="21">
        <v>0</v>
      </c>
    </row>
    <row r="40" spans="1:4" ht="12.75">
      <c r="A40" s="19" t="s">
        <v>86</v>
      </c>
      <c r="B40" s="20">
        <v>33903024</v>
      </c>
      <c r="C40" s="21">
        <v>0</v>
      </c>
      <c r="D40" s="21">
        <v>2138.4</v>
      </c>
    </row>
    <row r="41" spans="1:4" ht="12.75">
      <c r="A41" s="19" t="s">
        <v>87</v>
      </c>
      <c r="B41" s="20">
        <v>33903025</v>
      </c>
      <c r="C41" s="21">
        <v>0</v>
      </c>
      <c r="D41" s="21">
        <v>0</v>
      </c>
    </row>
    <row r="42" spans="1:4" ht="12.75">
      <c r="A42" s="19" t="s">
        <v>88</v>
      </c>
      <c r="B42" s="20">
        <v>33903026</v>
      </c>
      <c r="C42" s="21">
        <v>32</v>
      </c>
      <c r="D42" s="21">
        <v>32</v>
      </c>
    </row>
    <row r="43" spans="1:4" ht="12.75">
      <c r="A43" s="19" t="s">
        <v>89</v>
      </c>
      <c r="B43" s="20">
        <v>33903027</v>
      </c>
      <c r="C43" s="21">
        <v>0</v>
      </c>
      <c r="D43" s="21">
        <v>0</v>
      </c>
    </row>
    <row r="44" spans="1:4" ht="12.75">
      <c r="A44" s="19" t="s">
        <v>90</v>
      </c>
      <c r="B44" s="20">
        <v>33903028</v>
      </c>
      <c r="C44" s="21">
        <v>0</v>
      </c>
      <c r="D44" s="21">
        <v>0</v>
      </c>
    </row>
    <row r="45" spans="1:4" ht="12.75">
      <c r="A45" s="19" t="s">
        <v>91</v>
      </c>
      <c r="B45" s="20">
        <v>33903029</v>
      </c>
      <c r="C45" s="21">
        <v>52.2</v>
      </c>
      <c r="D45" s="21">
        <v>52.2</v>
      </c>
    </row>
    <row r="46" spans="1:4" ht="12.75">
      <c r="A46" s="19" t="s">
        <v>92</v>
      </c>
      <c r="B46" s="20">
        <v>33903031</v>
      </c>
      <c r="C46" s="21">
        <v>0</v>
      </c>
      <c r="D46" s="21">
        <v>0</v>
      </c>
    </row>
    <row r="47" spans="1:4" ht="12.75">
      <c r="A47" s="19" t="s">
        <v>93</v>
      </c>
      <c r="B47" s="20">
        <v>33903033</v>
      </c>
      <c r="C47" s="21">
        <v>2211.26</v>
      </c>
      <c r="D47" s="21">
        <v>5258.29</v>
      </c>
    </row>
    <row r="48" spans="1:4" ht="12.75">
      <c r="A48" s="19" t="s">
        <v>94</v>
      </c>
      <c r="B48" s="20">
        <v>33903034</v>
      </c>
      <c r="C48" s="21">
        <v>0</v>
      </c>
      <c r="D48" s="21">
        <v>0</v>
      </c>
    </row>
    <row r="49" spans="1:4" ht="12.75">
      <c r="A49" s="19" t="s">
        <v>186</v>
      </c>
      <c r="B49" s="20">
        <v>33903035</v>
      </c>
      <c r="C49" s="21">
        <v>0</v>
      </c>
      <c r="D49" s="21"/>
    </row>
    <row r="50" spans="1:4" ht="12.75">
      <c r="A50" s="19" t="s">
        <v>95</v>
      </c>
      <c r="B50" s="20">
        <v>33903097</v>
      </c>
      <c r="C50" s="21">
        <v>0</v>
      </c>
      <c r="D50" s="21">
        <v>0</v>
      </c>
    </row>
    <row r="51" spans="1:4" ht="12.75">
      <c r="A51" s="19" t="s">
        <v>96</v>
      </c>
      <c r="B51" s="20">
        <v>33903099</v>
      </c>
      <c r="C51" s="21">
        <v>0</v>
      </c>
      <c r="D51" s="21">
        <v>0</v>
      </c>
    </row>
    <row r="52" spans="1:4" ht="12.75">
      <c r="A52" s="19" t="s">
        <v>97</v>
      </c>
      <c r="B52" s="20">
        <v>33903301</v>
      </c>
      <c r="C52" s="21">
        <v>1185.33</v>
      </c>
      <c r="D52" s="21">
        <v>2254.25</v>
      </c>
    </row>
    <row r="53" spans="1:4" ht="12.75">
      <c r="A53" s="19" t="s">
        <v>98</v>
      </c>
      <c r="B53" s="20">
        <v>33903302</v>
      </c>
      <c r="C53" s="21">
        <v>6121.45</v>
      </c>
      <c r="D53" s="21">
        <v>10111.64</v>
      </c>
    </row>
    <row r="54" spans="1:4" ht="12.75">
      <c r="A54" s="19" t="s">
        <v>99</v>
      </c>
      <c r="B54" s="20">
        <v>33903303</v>
      </c>
      <c r="C54" s="21">
        <v>0</v>
      </c>
      <c r="D54" s="21">
        <v>0</v>
      </c>
    </row>
    <row r="55" spans="1:4" ht="12.75">
      <c r="A55" s="19" t="s">
        <v>100</v>
      </c>
      <c r="B55" s="20">
        <v>33903602</v>
      </c>
      <c r="C55" s="21">
        <v>0</v>
      </c>
      <c r="D55" s="21">
        <v>0</v>
      </c>
    </row>
    <row r="56" spans="1:4" ht="12.75">
      <c r="A56" s="19" t="s">
        <v>101</v>
      </c>
      <c r="B56" s="20">
        <v>33903603</v>
      </c>
      <c r="C56" s="21">
        <v>0</v>
      </c>
      <c r="D56" s="21">
        <v>0</v>
      </c>
    </row>
    <row r="57" spans="1:4" ht="12.75">
      <c r="A57" s="19" t="s">
        <v>102</v>
      </c>
      <c r="B57" s="20">
        <v>33903605</v>
      </c>
      <c r="C57" s="21">
        <v>0</v>
      </c>
      <c r="D57" s="21">
        <v>0</v>
      </c>
    </row>
    <row r="58" spans="1:4" ht="12.75">
      <c r="A58" s="19" t="s">
        <v>103</v>
      </c>
      <c r="B58" s="20">
        <v>33903607</v>
      </c>
      <c r="C58" s="21">
        <v>0</v>
      </c>
      <c r="D58" s="21">
        <v>0</v>
      </c>
    </row>
    <row r="59" spans="1:4" ht="12.75">
      <c r="A59" s="19" t="s">
        <v>104</v>
      </c>
      <c r="B59" s="20">
        <v>33903608</v>
      </c>
      <c r="C59" s="21">
        <v>0</v>
      </c>
      <c r="D59" s="21">
        <v>0</v>
      </c>
    </row>
    <row r="60" spans="1:4" ht="12.75">
      <c r="A60" s="19" t="s">
        <v>105</v>
      </c>
      <c r="B60" s="20">
        <v>33903609</v>
      </c>
      <c r="C60" s="21">
        <v>0</v>
      </c>
      <c r="D60" s="21">
        <v>0</v>
      </c>
    </row>
    <row r="61" spans="1:4" ht="12.75">
      <c r="A61" s="19" t="s">
        <v>189</v>
      </c>
      <c r="B61" s="20">
        <v>33903611</v>
      </c>
      <c r="C61" s="21">
        <v>0</v>
      </c>
      <c r="D61" s="21">
        <v>0</v>
      </c>
    </row>
    <row r="62" spans="1:4" ht="12.75">
      <c r="A62" s="19" t="s">
        <v>106</v>
      </c>
      <c r="B62" s="20">
        <v>33903697</v>
      </c>
      <c r="C62" s="21">
        <v>0</v>
      </c>
      <c r="D62" s="21">
        <v>0</v>
      </c>
    </row>
    <row r="63" spans="1:4" ht="12.75">
      <c r="A63" s="19" t="s">
        <v>107</v>
      </c>
      <c r="B63" s="20">
        <v>33903699</v>
      </c>
      <c r="C63" s="21">
        <v>0</v>
      </c>
      <c r="D63" s="21">
        <v>0</v>
      </c>
    </row>
    <row r="64" spans="1:4" ht="12.75">
      <c r="A64" s="19" t="s">
        <v>108</v>
      </c>
      <c r="B64" s="20">
        <v>33903701</v>
      </c>
      <c r="C64" s="21">
        <v>0</v>
      </c>
      <c r="D64" s="21">
        <v>0</v>
      </c>
    </row>
    <row r="65" spans="1:4" ht="12.75">
      <c r="A65" s="19" t="s">
        <v>109</v>
      </c>
      <c r="B65" s="20">
        <v>33903702</v>
      </c>
      <c r="C65" s="21">
        <v>0</v>
      </c>
      <c r="D65" s="21">
        <v>0</v>
      </c>
    </row>
    <row r="66" spans="1:4" ht="12.75">
      <c r="A66" s="19" t="s">
        <v>110</v>
      </c>
      <c r="B66" s="20">
        <v>33903704</v>
      </c>
      <c r="C66" s="21">
        <v>0</v>
      </c>
      <c r="D66" s="21">
        <v>0</v>
      </c>
    </row>
    <row r="67" spans="1:4" ht="12.75">
      <c r="A67" s="19" t="s">
        <v>111</v>
      </c>
      <c r="B67" s="20">
        <v>33903799</v>
      </c>
      <c r="C67" s="21">
        <v>0</v>
      </c>
      <c r="D67" s="21">
        <v>0</v>
      </c>
    </row>
    <row r="68" spans="1:4" ht="12.75">
      <c r="A68" s="19" t="s">
        <v>112</v>
      </c>
      <c r="B68" s="20">
        <v>33903901</v>
      </c>
      <c r="C68" s="21">
        <v>1416</v>
      </c>
      <c r="D68" s="21">
        <v>1416</v>
      </c>
    </row>
    <row r="69" spans="1:4" ht="12.75">
      <c r="A69" s="19" t="s">
        <v>113</v>
      </c>
      <c r="B69" s="20">
        <v>33903902</v>
      </c>
      <c r="C69" s="21">
        <v>0</v>
      </c>
      <c r="D69" s="21">
        <v>0</v>
      </c>
    </row>
    <row r="70" spans="1:4" ht="12.75">
      <c r="A70" s="19" t="s">
        <v>114</v>
      </c>
      <c r="B70" s="20">
        <v>33903903</v>
      </c>
      <c r="C70" s="21">
        <v>0</v>
      </c>
      <c r="D70" s="21">
        <v>0</v>
      </c>
    </row>
    <row r="71" spans="1:4" ht="12.75">
      <c r="A71" s="19" t="s">
        <v>115</v>
      </c>
      <c r="B71" s="20">
        <v>33903904</v>
      </c>
      <c r="C71" s="21">
        <v>1880</v>
      </c>
      <c r="D71" s="21">
        <v>3709.46</v>
      </c>
    </row>
    <row r="72" spans="1:4" ht="12.75">
      <c r="A72" s="19" t="s">
        <v>116</v>
      </c>
      <c r="B72" s="20">
        <v>33903905</v>
      </c>
      <c r="C72" s="21">
        <v>0</v>
      </c>
      <c r="D72" s="21">
        <v>0</v>
      </c>
    </row>
    <row r="73" spans="1:4" ht="12.75">
      <c r="A73" s="19" t="s">
        <v>117</v>
      </c>
      <c r="B73" s="20">
        <v>33903906</v>
      </c>
      <c r="C73" s="21">
        <v>0</v>
      </c>
      <c r="D73" s="21">
        <v>0</v>
      </c>
    </row>
    <row r="74" spans="1:4" ht="12.75">
      <c r="A74" s="19" t="s">
        <v>118</v>
      </c>
      <c r="B74" s="20">
        <v>33903907</v>
      </c>
      <c r="C74" s="21">
        <v>0</v>
      </c>
      <c r="D74" s="21">
        <v>0</v>
      </c>
    </row>
    <row r="75" spans="1:4" ht="12.75">
      <c r="A75" s="19" t="s">
        <v>119</v>
      </c>
      <c r="B75" s="20">
        <v>33903908</v>
      </c>
      <c r="C75" s="21">
        <v>0</v>
      </c>
      <c r="D75" s="21">
        <v>0</v>
      </c>
    </row>
    <row r="76" spans="1:4" ht="12.75">
      <c r="A76" s="19" t="s">
        <v>120</v>
      </c>
      <c r="B76" s="20">
        <v>33903909</v>
      </c>
      <c r="C76" s="21">
        <v>80</v>
      </c>
      <c r="D76" s="21">
        <v>200</v>
      </c>
    </row>
    <row r="77" spans="1:4" ht="12.75">
      <c r="A77" s="19" t="s">
        <v>190</v>
      </c>
      <c r="B77" s="20">
        <v>33903910</v>
      </c>
      <c r="C77" s="21">
        <v>0</v>
      </c>
      <c r="D77" s="21">
        <v>0</v>
      </c>
    </row>
    <row r="78" spans="1:4" ht="12.75">
      <c r="A78" s="19" t="s">
        <v>196</v>
      </c>
      <c r="B78" s="20">
        <v>33903911</v>
      </c>
      <c r="C78" s="21">
        <v>0</v>
      </c>
      <c r="D78" s="21"/>
    </row>
    <row r="79" spans="1:4" ht="12.75">
      <c r="A79" s="19" t="s">
        <v>121</v>
      </c>
      <c r="B79" s="20">
        <v>33903912</v>
      </c>
      <c r="C79" s="21">
        <v>0</v>
      </c>
      <c r="D79" s="21">
        <v>330</v>
      </c>
    </row>
    <row r="80" spans="1:4" ht="12.75">
      <c r="A80" s="19" t="s">
        <v>122</v>
      </c>
      <c r="B80" s="20">
        <v>33903913</v>
      </c>
      <c r="C80" s="21">
        <v>0</v>
      </c>
      <c r="D80" s="21">
        <v>0</v>
      </c>
    </row>
    <row r="81" spans="1:4" ht="12.75">
      <c r="A81" s="19" t="s">
        <v>123</v>
      </c>
      <c r="B81" s="20">
        <v>33903914</v>
      </c>
      <c r="C81" s="21">
        <v>0</v>
      </c>
      <c r="D81" s="21">
        <v>0</v>
      </c>
    </row>
    <row r="82" spans="1:4" ht="12.75">
      <c r="A82" s="19" t="s">
        <v>124</v>
      </c>
      <c r="B82" s="20">
        <v>33903915</v>
      </c>
      <c r="C82" s="21">
        <v>0</v>
      </c>
      <c r="D82" s="21">
        <v>0</v>
      </c>
    </row>
    <row r="83" spans="1:4" ht="12.75">
      <c r="A83" s="19" t="s">
        <v>125</v>
      </c>
      <c r="B83" s="20">
        <v>33903916</v>
      </c>
      <c r="C83" s="21">
        <v>0</v>
      </c>
      <c r="D83" s="21">
        <v>0</v>
      </c>
    </row>
    <row r="84" spans="1:4" ht="12.75">
      <c r="A84" s="19" t="s">
        <v>126</v>
      </c>
      <c r="B84" s="20">
        <v>33903917</v>
      </c>
      <c r="C84" s="21">
        <v>0</v>
      </c>
      <c r="D84" s="21">
        <v>0</v>
      </c>
    </row>
    <row r="85" spans="1:4" ht="12.75">
      <c r="A85" s="19" t="s">
        <v>127</v>
      </c>
      <c r="B85" s="20">
        <v>33903918</v>
      </c>
      <c r="C85" s="21">
        <v>444.84</v>
      </c>
      <c r="D85" s="21">
        <v>1104.53</v>
      </c>
    </row>
    <row r="86" spans="1:4" ht="12.75">
      <c r="A86" s="19" t="s">
        <v>128</v>
      </c>
      <c r="B86" s="20">
        <v>33903919</v>
      </c>
      <c r="C86" s="21">
        <v>0</v>
      </c>
      <c r="D86" s="21">
        <v>0</v>
      </c>
    </row>
    <row r="87" spans="1:4" ht="12.75">
      <c r="A87" s="19" t="s">
        <v>198</v>
      </c>
      <c r="B87" s="20">
        <v>33903920</v>
      </c>
      <c r="C87" s="21">
        <v>0</v>
      </c>
      <c r="D87" s="21"/>
    </row>
    <row r="88" spans="1:4" ht="12.75">
      <c r="A88" s="19" t="s">
        <v>129</v>
      </c>
      <c r="B88" s="20">
        <v>33903921</v>
      </c>
      <c r="C88" s="21">
        <v>0</v>
      </c>
      <c r="D88" s="21">
        <v>2040</v>
      </c>
    </row>
    <row r="89" spans="1:4" ht="12.75">
      <c r="A89" s="19" t="s">
        <v>130</v>
      </c>
      <c r="B89" s="20">
        <v>33903922</v>
      </c>
      <c r="C89" s="21">
        <v>0</v>
      </c>
      <c r="D89" s="21">
        <v>0</v>
      </c>
    </row>
    <row r="90" spans="1:4" ht="12.75">
      <c r="A90" s="19" t="s">
        <v>131</v>
      </c>
      <c r="B90" s="20">
        <v>33903923</v>
      </c>
      <c r="C90" s="21">
        <v>0</v>
      </c>
      <c r="D90" s="21">
        <v>0</v>
      </c>
    </row>
    <row r="91" spans="1:4" ht="12.75">
      <c r="A91" s="19" t="s">
        <v>132</v>
      </c>
      <c r="B91" s="20">
        <v>33903924</v>
      </c>
      <c r="C91" s="21">
        <v>0</v>
      </c>
      <c r="D91" s="21">
        <v>0</v>
      </c>
    </row>
    <row r="92" spans="1:4" ht="12.75">
      <c r="A92" s="19" t="s">
        <v>133</v>
      </c>
      <c r="B92" s="20">
        <v>33903925</v>
      </c>
      <c r="C92" s="21">
        <v>40252.84</v>
      </c>
      <c r="D92" s="21">
        <v>41312.84</v>
      </c>
    </row>
    <row r="93" spans="1:4" ht="12.75">
      <c r="A93" s="19" t="s">
        <v>134</v>
      </c>
      <c r="B93" s="20">
        <v>33903926</v>
      </c>
      <c r="C93" s="21">
        <v>0</v>
      </c>
      <c r="D93" s="21">
        <v>0</v>
      </c>
    </row>
    <row r="94" spans="1:4" ht="12.75">
      <c r="A94" s="19" t="s">
        <v>135</v>
      </c>
      <c r="B94" s="20">
        <v>33903927</v>
      </c>
      <c r="C94" s="21">
        <v>0</v>
      </c>
      <c r="D94" s="21">
        <v>0</v>
      </c>
    </row>
    <row r="95" spans="1:4" ht="12.75">
      <c r="A95" s="19" t="s">
        <v>136</v>
      </c>
      <c r="B95" s="20">
        <v>33903928</v>
      </c>
      <c r="C95" s="21">
        <v>0</v>
      </c>
      <c r="D95" s="21">
        <v>205.41</v>
      </c>
    </row>
    <row r="96" spans="1:4" ht="12.75">
      <c r="A96" s="19" t="s">
        <v>137</v>
      </c>
      <c r="B96" s="20">
        <v>33903929</v>
      </c>
      <c r="C96" s="24">
        <v>0</v>
      </c>
      <c r="D96" s="24">
        <v>0</v>
      </c>
    </row>
    <row r="97" spans="1:4" ht="12.75">
      <c r="A97" s="19" t="s">
        <v>138</v>
      </c>
      <c r="B97" s="20">
        <v>33903930</v>
      </c>
      <c r="C97" s="21">
        <v>0</v>
      </c>
      <c r="D97" s="21">
        <v>0</v>
      </c>
    </row>
    <row r="98" spans="1:4" ht="12.75">
      <c r="A98" s="19" t="s">
        <v>139</v>
      </c>
      <c r="B98" s="20">
        <v>33903931</v>
      </c>
      <c r="C98" s="21">
        <v>1483.66</v>
      </c>
      <c r="D98" s="21">
        <v>2759.67</v>
      </c>
    </row>
    <row r="99" spans="1:4" ht="12.75">
      <c r="A99" s="19" t="s">
        <v>140</v>
      </c>
      <c r="B99" s="20">
        <v>33903932</v>
      </c>
      <c r="C99" s="21">
        <v>0</v>
      </c>
      <c r="D99" s="21">
        <v>0</v>
      </c>
    </row>
    <row r="100" spans="1:4" ht="12.75">
      <c r="A100" s="19" t="s">
        <v>141</v>
      </c>
      <c r="B100" s="20">
        <v>33903933</v>
      </c>
      <c r="C100" s="21">
        <v>0</v>
      </c>
      <c r="D100" s="21">
        <v>0</v>
      </c>
    </row>
    <row r="101" spans="1:4" ht="12.75">
      <c r="A101" s="19" t="s">
        <v>142</v>
      </c>
      <c r="B101" s="20">
        <v>33903934</v>
      </c>
      <c r="C101" s="21">
        <v>0</v>
      </c>
      <c r="D101" s="21">
        <v>0</v>
      </c>
    </row>
    <row r="102" spans="1:4" ht="12.75">
      <c r="A102" s="19" t="s">
        <v>143</v>
      </c>
      <c r="B102" s="20">
        <v>33903935</v>
      </c>
      <c r="C102" s="21">
        <v>0</v>
      </c>
      <c r="D102" s="21">
        <v>0</v>
      </c>
    </row>
    <row r="103" spans="1:4" ht="12.75">
      <c r="A103" s="19" t="s">
        <v>144</v>
      </c>
      <c r="B103" s="20">
        <v>33903936</v>
      </c>
      <c r="C103" s="21">
        <v>0</v>
      </c>
      <c r="D103" s="21">
        <v>0</v>
      </c>
    </row>
    <row r="104" spans="1:4" ht="12.75">
      <c r="A104" s="19" t="s">
        <v>145</v>
      </c>
      <c r="B104" s="20">
        <v>33903937</v>
      </c>
      <c r="C104" s="21">
        <v>0</v>
      </c>
      <c r="D104" s="21">
        <v>0</v>
      </c>
    </row>
    <row r="105" spans="1:4" ht="12.75">
      <c r="A105" s="19" t="s">
        <v>146</v>
      </c>
      <c r="B105" s="20">
        <v>33903938</v>
      </c>
      <c r="C105" s="21">
        <v>0</v>
      </c>
      <c r="D105" s="21">
        <v>0</v>
      </c>
    </row>
    <row r="106" spans="1:4" ht="12.75">
      <c r="A106" s="19" t="s">
        <v>147</v>
      </c>
      <c r="B106" s="20">
        <v>33903939</v>
      </c>
      <c r="C106" s="21">
        <v>480</v>
      </c>
      <c r="D106" s="21">
        <v>560</v>
      </c>
    </row>
    <row r="107" spans="1:4" ht="12.75">
      <c r="A107" s="19" t="s">
        <v>191</v>
      </c>
      <c r="B107" s="20">
        <v>33903941</v>
      </c>
      <c r="C107" s="21">
        <v>1711</v>
      </c>
      <c r="D107" s="21">
        <v>5316</v>
      </c>
    </row>
    <row r="108" spans="1:4" ht="12.75">
      <c r="A108" s="19" t="s">
        <v>148</v>
      </c>
      <c r="B108" s="20">
        <v>33903942</v>
      </c>
      <c r="C108" s="21">
        <v>0</v>
      </c>
      <c r="D108" s="21">
        <v>0</v>
      </c>
    </row>
    <row r="109" spans="1:4" ht="12.75">
      <c r="A109" s="19" t="s">
        <v>149</v>
      </c>
      <c r="B109" s="20">
        <v>33903945</v>
      </c>
      <c r="C109" s="21">
        <v>0</v>
      </c>
      <c r="D109" s="21">
        <v>0</v>
      </c>
    </row>
    <row r="110" spans="1:4" ht="12.75">
      <c r="A110" s="19" t="s">
        <v>150</v>
      </c>
      <c r="B110" s="20">
        <v>33903946</v>
      </c>
      <c r="C110" s="21">
        <v>0</v>
      </c>
      <c r="D110" s="21">
        <v>0</v>
      </c>
    </row>
    <row r="111" spans="1:4" ht="12.75">
      <c r="A111" s="19" t="s">
        <v>151</v>
      </c>
      <c r="B111" s="20">
        <v>33903947</v>
      </c>
      <c r="C111" s="21">
        <v>0</v>
      </c>
      <c r="D111" s="21">
        <v>0</v>
      </c>
    </row>
    <row r="112" spans="1:4" ht="12.75">
      <c r="A112" s="19" t="s">
        <v>152</v>
      </c>
      <c r="B112" s="20">
        <v>33903948</v>
      </c>
      <c r="C112" s="21">
        <v>0</v>
      </c>
      <c r="D112" s="21">
        <v>0</v>
      </c>
    </row>
    <row r="113" spans="1:4" ht="12.75">
      <c r="A113" s="19" t="s">
        <v>153</v>
      </c>
      <c r="B113" s="20">
        <v>33903949</v>
      </c>
      <c r="C113" s="21">
        <v>0</v>
      </c>
      <c r="D113" s="21">
        <v>0</v>
      </c>
    </row>
    <row r="114" spans="1:4" ht="12.75">
      <c r="A114" s="19" t="s">
        <v>187</v>
      </c>
      <c r="B114" s="20">
        <v>33903950</v>
      </c>
      <c r="C114" s="21">
        <v>0</v>
      </c>
      <c r="D114" s="21">
        <v>0</v>
      </c>
    </row>
    <row r="115" spans="1:4" ht="12.75">
      <c r="A115" s="19" t="s">
        <v>192</v>
      </c>
      <c r="B115" s="20">
        <v>33903951</v>
      </c>
      <c r="C115" s="21">
        <v>490</v>
      </c>
      <c r="D115" s="21">
        <v>490</v>
      </c>
    </row>
    <row r="116" spans="1:4" ht="12.75">
      <c r="A116" s="19" t="s">
        <v>173</v>
      </c>
      <c r="B116" s="20">
        <v>33903994</v>
      </c>
      <c r="C116" s="21">
        <v>0</v>
      </c>
      <c r="D116" s="21">
        <v>0</v>
      </c>
    </row>
    <row r="117" spans="1:4" ht="12.75">
      <c r="A117" s="19" t="s">
        <v>154</v>
      </c>
      <c r="B117" s="20">
        <v>33903997</v>
      </c>
      <c r="C117" s="21">
        <v>0</v>
      </c>
      <c r="D117" s="21">
        <v>0</v>
      </c>
    </row>
    <row r="118" spans="1:4" ht="12.75">
      <c r="A118" s="19" t="s">
        <v>155</v>
      </c>
      <c r="B118" s="20">
        <v>33903999</v>
      </c>
      <c r="C118" s="21">
        <v>0</v>
      </c>
      <c r="D118" s="21">
        <v>0</v>
      </c>
    </row>
    <row r="119" spans="1:4" ht="12.75">
      <c r="A119" s="19" t="s">
        <v>156</v>
      </c>
      <c r="B119" s="20">
        <v>33904701</v>
      </c>
      <c r="C119" s="21">
        <v>0</v>
      </c>
      <c r="D119" s="21">
        <v>0</v>
      </c>
    </row>
    <row r="120" spans="1:4" ht="12.75">
      <c r="A120" s="25" t="s">
        <v>157</v>
      </c>
      <c r="B120" s="22">
        <v>33907103</v>
      </c>
      <c r="C120" s="21">
        <v>0</v>
      </c>
      <c r="D120" s="21">
        <v>0</v>
      </c>
    </row>
    <row r="121" spans="1:4" ht="12.75">
      <c r="A121" s="25" t="s">
        <v>158</v>
      </c>
      <c r="B121" s="22">
        <v>33909201</v>
      </c>
      <c r="C121" s="21">
        <v>0</v>
      </c>
      <c r="D121" s="21">
        <v>0</v>
      </c>
    </row>
    <row r="122" spans="1:4" ht="12.75">
      <c r="A122" s="25" t="s">
        <v>159</v>
      </c>
      <c r="B122" s="22">
        <v>33909206</v>
      </c>
      <c r="C122" s="21">
        <v>0</v>
      </c>
      <c r="D122" s="21">
        <v>0</v>
      </c>
    </row>
    <row r="123" spans="1:4" ht="12.75">
      <c r="A123" s="25" t="s">
        <v>193</v>
      </c>
      <c r="B123" s="22">
        <v>33909208</v>
      </c>
      <c r="C123" s="21">
        <v>0</v>
      </c>
      <c r="D123" s="21">
        <v>0</v>
      </c>
    </row>
    <row r="124" spans="1:4" ht="12.75">
      <c r="A124" s="25" t="s">
        <v>194</v>
      </c>
      <c r="B124" s="22">
        <v>33909212</v>
      </c>
      <c r="C124" s="21">
        <v>0</v>
      </c>
      <c r="D124" s="21">
        <v>0</v>
      </c>
    </row>
    <row r="125" spans="1:4" ht="12.75">
      <c r="A125" s="19" t="s">
        <v>160</v>
      </c>
      <c r="B125" s="20">
        <v>33909213</v>
      </c>
      <c r="C125" s="21">
        <v>0</v>
      </c>
      <c r="D125" s="21">
        <v>0</v>
      </c>
    </row>
    <row r="126" spans="1:4" ht="12.75">
      <c r="A126" s="19" t="s">
        <v>195</v>
      </c>
      <c r="B126" s="20">
        <v>33909216</v>
      </c>
      <c r="C126" s="21">
        <v>0</v>
      </c>
      <c r="D126" s="21">
        <v>0</v>
      </c>
    </row>
    <row r="127" spans="1:4" ht="12.75">
      <c r="A127" s="19" t="s">
        <v>188</v>
      </c>
      <c r="B127" s="20">
        <v>33909225</v>
      </c>
      <c r="C127" s="21">
        <v>0</v>
      </c>
      <c r="D127" s="21">
        <v>0</v>
      </c>
    </row>
    <row r="128" spans="1:4" ht="12.75">
      <c r="A128" s="19" t="s">
        <v>161</v>
      </c>
      <c r="B128" s="20">
        <v>33909299</v>
      </c>
      <c r="C128" s="21">
        <v>0</v>
      </c>
      <c r="D128" s="21">
        <v>0</v>
      </c>
    </row>
    <row r="129" spans="1:4" ht="12.75">
      <c r="A129" s="19" t="s">
        <v>162</v>
      </c>
      <c r="B129" s="26">
        <v>44905100</v>
      </c>
      <c r="C129" s="21">
        <v>0</v>
      </c>
      <c r="D129" s="21">
        <v>0</v>
      </c>
    </row>
    <row r="130" spans="1:4" ht="12.75">
      <c r="A130" s="19" t="s">
        <v>163</v>
      </c>
      <c r="B130" s="20">
        <v>44905200</v>
      </c>
      <c r="C130" s="21">
        <v>22129</v>
      </c>
      <c r="D130" s="21">
        <v>22129</v>
      </c>
    </row>
  </sheetData>
  <mergeCells count="3">
    <mergeCell ref="A1:C1"/>
    <mergeCell ref="A2:C2"/>
    <mergeCell ref="A3:C3"/>
  </mergeCells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30"/>
  <sheetViews>
    <sheetView zoomScale="75" zoomScaleNormal="75" workbookViewId="0" topLeftCell="A1">
      <selection activeCell="E1" sqref="E1:G16384"/>
    </sheetView>
  </sheetViews>
  <sheetFormatPr defaultColWidth="9.140625" defaultRowHeight="12.75"/>
  <cols>
    <col min="1" max="1" width="61.57421875" style="8" bestFit="1" customWidth="1"/>
    <col min="2" max="2" width="9.00390625" style="8" customWidth="1"/>
    <col min="3" max="3" width="15.57421875" style="23" bestFit="1" customWidth="1"/>
    <col min="4" max="4" width="18.421875" style="23" bestFit="1" customWidth="1"/>
    <col min="5" max="16384" width="11.421875" style="8" customWidth="1"/>
  </cols>
  <sheetData>
    <row r="1" spans="1:4" ht="12.75">
      <c r="A1" s="40" t="s">
        <v>0</v>
      </c>
      <c r="B1" s="40"/>
      <c r="C1" s="40"/>
      <c r="D1" s="7"/>
    </row>
    <row r="2" spans="1:4" ht="12.75">
      <c r="A2" s="41" t="s">
        <v>48</v>
      </c>
      <c r="B2" s="41"/>
      <c r="C2" s="41"/>
      <c r="D2" s="7"/>
    </row>
    <row r="3" spans="1:4" ht="12.75">
      <c r="A3" s="39" t="s">
        <v>197</v>
      </c>
      <c r="B3" s="39"/>
      <c r="C3" s="39"/>
      <c r="D3" s="7"/>
    </row>
    <row r="4" spans="1:4" ht="12.75">
      <c r="A4" s="9"/>
      <c r="B4" s="10"/>
      <c r="C4" s="11" t="s">
        <v>49</v>
      </c>
      <c r="D4" s="7" t="s">
        <v>50</v>
      </c>
    </row>
    <row r="5" spans="1:4" ht="12.75">
      <c r="A5" s="27" t="s">
        <v>51</v>
      </c>
      <c r="B5" s="28"/>
      <c r="C5" s="29">
        <v>571003.61</v>
      </c>
      <c r="D5" s="29">
        <v>900542.67</v>
      </c>
    </row>
    <row r="6" spans="1:4" ht="12.75">
      <c r="A6" s="16" t="s">
        <v>52</v>
      </c>
      <c r="B6" s="17"/>
      <c r="C6" s="18">
        <v>0</v>
      </c>
      <c r="D6" s="18">
        <v>0</v>
      </c>
    </row>
    <row r="7" spans="1:4" ht="12.75">
      <c r="A7" s="16" t="s">
        <v>53</v>
      </c>
      <c r="B7" s="17"/>
      <c r="C7" s="18">
        <v>0</v>
      </c>
      <c r="D7" s="18">
        <v>0</v>
      </c>
    </row>
    <row r="8" spans="1:4" ht="12.75">
      <c r="A8" s="16" t="s">
        <v>54</v>
      </c>
      <c r="B8" s="17"/>
      <c r="C8" s="18">
        <f>SUM(C10:C130)</f>
        <v>160487.4</v>
      </c>
      <c r="D8" s="18">
        <f>SUM(D10:D130)</f>
        <v>320010.01</v>
      </c>
    </row>
    <row r="9" spans="1:4" ht="12.75">
      <c r="A9" s="16" t="s">
        <v>55</v>
      </c>
      <c r="B9" s="17"/>
      <c r="C9" s="18">
        <f>SUM(C6:C8)</f>
        <v>160487.4</v>
      </c>
      <c r="D9" s="18">
        <f>SUM(D6:D8)</f>
        <v>320010.01</v>
      </c>
    </row>
    <row r="10" spans="1:4" ht="12.75">
      <c r="A10" s="19" t="s">
        <v>56</v>
      </c>
      <c r="B10" s="20">
        <v>33900801</v>
      </c>
      <c r="C10" s="21">
        <v>0</v>
      </c>
      <c r="D10" s="21">
        <v>0</v>
      </c>
    </row>
    <row r="11" spans="1:4" ht="12.75">
      <c r="A11" s="19" t="s">
        <v>57</v>
      </c>
      <c r="B11" s="20">
        <v>33901401</v>
      </c>
      <c r="C11" s="21">
        <v>6932.74</v>
      </c>
      <c r="D11" s="21">
        <v>7354.48</v>
      </c>
    </row>
    <row r="12" spans="1:4" ht="12.75">
      <c r="A12" s="19" t="s">
        <v>58</v>
      </c>
      <c r="B12" s="20">
        <v>33901402</v>
      </c>
      <c r="C12" s="21">
        <v>0</v>
      </c>
      <c r="D12" s="21">
        <v>0</v>
      </c>
    </row>
    <row r="13" spans="1:4" ht="12.75">
      <c r="A13" s="19" t="s">
        <v>59</v>
      </c>
      <c r="B13" s="22">
        <v>33901403</v>
      </c>
      <c r="C13" s="21">
        <v>0</v>
      </c>
      <c r="D13" s="21">
        <v>0</v>
      </c>
    </row>
    <row r="14" spans="1:4" ht="12.75">
      <c r="A14" s="19" t="s">
        <v>60</v>
      </c>
      <c r="B14" s="20">
        <v>33901404</v>
      </c>
      <c r="C14" s="21">
        <v>0</v>
      </c>
      <c r="D14" s="21">
        <v>0</v>
      </c>
    </row>
    <row r="15" spans="1:4" ht="12.75">
      <c r="A15" s="19" t="s">
        <v>61</v>
      </c>
      <c r="B15" s="20">
        <v>33901801</v>
      </c>
      <c r="C15" s="21">
        <v>10179.56</v>
      </c>
      <c r="D15" s="21">
        <v>24584.64</v>
      </c>
    </row>
    <row r="16" spans="1:4" ht="12.75">
      <c r="A16" s="19" t="s">
        <v>62</v>
      </c>
      <c r="B16" s="20">
        <v>33901802</v>
      </c>
      <c r="C16" s="21">
        <v>0</v>
      </c>
      <c r="D16" s="21">
        <v>0</v>
      </c>
    </row>
    <row r="17" spans="1:4" ht="12.75">
      <c r="A17" s="19" t="s">
        <v>63</v>
      </c>
      <c r="B17" s="20">
        <v>33903001</v>
      </c>
      <c r="C17" s="21">
        <v>1572.5</v>
      </c>
      <c r="D17" s="21">
        <v>1572.5</v>
      </c>
    </row>
    <row r="18" spans="1:4" ht="12.75">
      <c r="A18" s="19" t="s">
        <v>64</v>
      </c>
      <c r="B18" s="20">
        <v>33903002</v>
      </c>
      <c r="C18" s="21">
        <v>2396.75</v>
      </c>
      <c r="D18" s="21">
        <v>7515.75</v>
      </c>
    </row>
    <row r="19" spans="1:4" ht="12.75">
      <c r="A19" s="19" t="s">
        <v>65</v>
      </c>
      <c r="B19" s="20">
        <v>33903003</v>
      </c>
      <c r="C19" s="21">
        <v>30</v>
      </c>
      <c r="D19" s="21">
        <v>110</v>
      </c>
    </row>
    <row r="20" spans="1:4" ht="12.75">
      <c r="A20" s="19"/>
      <c r="B20" s="20">
        <v>33903004</v>
      </c>
      <c r="C20" s="21">
        <v>437.5</v>
      </c>
      <c r="D20" s="21">
        <v>693.5</v>
      </c>
    </row>
    <row r="21" spans="1:4" ht="12.75">
      <c r="A21" s="19" t="s">
        <v>67</v>
      </c>
      <c r="B21" s="20">
        <v>33903005</v>
      </c>
      <c r="C21" s="21">
        <v>0</v>
      </c>
      <c r="D21" s="21">
        <v>0</v>
      </c>
    </row>
    <row r="22" spans="1:4" ht="12.75">
      <c r="A22" s="19" t="s">
        <v>68</v>
      </c>
      <c r="B22" s="20">
        <v>33903006</v>
      </c>
      <c r="C22" s="21">
        <v>1708.9</v>
      </c>
      <c r="D22" s="21">
        <v>4108.9</v>
      </c>
    </row>
    <row r="23" spans="1:4" ht="12.75">
      <c r="A23" s="19" t="s">
        <v>69</v>
      </c>
      <c r="B23" s="20">
        <v>33903007</v>
      </c>
      <c r="C23" s="21">
        <v>0</v>
      </c>
      <c r="D23" s="21">
        <v>0</v>
      </c>
    </row>
    <row r="24" spans="1:4" ht="12.75">
      <c r="A24" s="19" t="s">
        <v>70</v>
      </c>
      <c r="B24" s="20">
        <v>33903008</v>
      </c>
      <c r="C24" s="21">
        <v>0</v>
      </c>
      <c r="D24" s="21">
        <v>0</v>
      </c>
    </row>
    <row r="25" spans="1:4" ht="12.75">
      <c r="A25" s="19" t="s">
        <v>71</v>
      </c>
      <c r="B25" s="20">
        <v>33903009</v>
      </c>
      <c r="C25" s="21">
        <v>0</v>
      </c>
      <c r="D25" s="21">
        <v>284.68</v>
      </c>
    </row>
    <row r="26" spans="1:4" ht="12.75">
      <c r="A26" s="19" t="s">
        <v>72</v>
      </c>
      <c r="B26" s="20">
        <v>33903010</v>
      </c>
      <c r="C26" s="21">
        <v>1243.33</v>
      </c>
      <c r="D26" s="21">
        <v>3270.07</v>
      </c>
    </row>
    <row r="27" spans="1:4" ht="12.75">
      <c r="A27" s="19" t="s">
        <v>73</v>
      </c>
      <c r="B27" s="20">
        <v>33903011</v>
      </c>
      <c r="C27" s="21">
        <v>0</v>
      </c>
      <c r="D27" s="21">
        <v>0</v>
      </c>
    </row>
    <row r="28" spans="1:4" ht="12.75">
      <c r="A28" s="19" t="s">
        <v>74</v>
      </c>
      <c r="B28" s="20">
        <v>33903012</v>
      </c>
      <c r="C28" s="21">
        <v>0</v>
      </c>
      <c r="D28" s="21">
        <v>0</v>
      </c>
    </row>
    <row r="29" spans="1:4" ht="12.75">
      <c r="A29" s="19" t="s">
        <v>75</v>
      </c>
      <c r="B29" s="20">
        <v>33903013</v>
      </c>
      <c r="C29" s="21">
        <v>2604</v>
      </c>
      <c r="D29" s="21">
        <v>2604</v>
      </c>
    </row>
    <row r="30" spans="1:4" ht="12.75">
      <c r="A30" s="19" t="s">
        <v>76</v>
      </c>
      <c r="B30" s="20">
        <v>33903014</v>
      </c>
      <c r="C30" s="21">
        <v>0</v>
      </c>
      <c r="D30" s="21">
        <v>0</v>
      </c>
    </row>
    <row r="31" spans="1:4" ht="12.75">
      <c r="A31" s="19" t="s">
        <v>77</v>
      </c>
      <c r="B31" s="20">
        <v>33903015</v>
      </c>
      <c r="C31" s="21">
        <v>0</v>
      </c>
      <c r="D31" s="21">
        <v>4661.81</v>
      </c>
    </row>
    <row r="32" spans="1:4" ht="12.75">
      <c r="A32" s="19" t="s">
        <v>78</v>
      </c>
      <c r="B32" s="20">
        <v>33903016</v>
      </c>
      <c r="C32" s="21">
        <v>0</v>
      </c>
      <c r="D32" s="21">
        <v>0</v>
      </c>
    </row>
    <row r="33" spans="1:4" ht="12.75">
      <c r="A33" s="19" t="s">
        <v>79</v>
      </c>
      <c r="B33" s="20">
        <v>33903017</v>
      </c>
      <c r="C33" s="21">
        <v>0</v>
      </c>
      <c r="D33" s="21">
        <v>0</v>
      </c>
    </row>
    <row r="34" spans="1:4" ht="12.75">
      <c r="A34" s="19" t="s">
        <v>80</v>
      </c>
      <c r="B34" s="20">
        <v>33903018</v>
      </c>
      <c r="C34" s="21">
        <v>0</v>
      </c>
      <c r="D34" s="21">
        <v>0</v>
      </c>
    </row>
    <row r="35" spans="1:4" ht="12.75">
      <c r="A35" s="19" t="s">
        <v>81</v>
      </c>
      <c r="B35" s="20">
        <v>33903019</v>
      </c>
      <c r="C35" s="21">
        <v>58</v>
      </c>
      <c r="D35" s="21">
        <v>170.05</v>
      </c>
    </row>
    <row r="36" spans="1:4" ht="12.75">
      <c r="A36" s="19" t="s">
        <v>82</v>
      </c>
      <c r="B36" s="20">
        <v>33903020</v>
      </c>
      <c r="C36" s="21">
        <v>0</v>
      </c>
      <c r="D36" s="21">
        <v>0</v>
      </c>
    </row>
    <row r="37" spans="1:4" ht="12.75">
      <c r="A37" s="19" t="s">
        <v>83</v>
      </c>
      <c r="B37" s="20">
        <v>33903021</v>
      </c>
      <c r="C37" s="21">
        <v>0</v>
      </c>
      <c r="D37" s="21">
        <v>0</v>
      </c>
    </row>
    <row r="38" spans="1:4" ht="12.75">
      <c r="A38" s="19" t="s">
        <v>84</v>
      </c>
      <c r="B38" s="20">
        <v>33903022</v>
      </c>
      <c r="C38" s="21">
        <v>0</v>
      </c>
      <c r="D38" s="21">
        <v>0</v>
      </c>
    </row>
    <row r="39" spans="1:4" ht="12.75">
      <c r="A39" s="19" t="s">
        <v>85</v>
      </c>
      <c r="B39" s="20">
        <v>33903023</v>
      </c>
      <c r="C39" s="21">
        <v>0</v>
      </c>
      <c r="D39" s="21">
        <v>0</v>
      </c>
    </row>
    <row r="40" spans="1:4" ht="12.75">
      <c r="A40" s="19" t="s">
        <v>86</v>
      </c>
      <c r="B40" s="20">
        <v>33903024</v>
      </c>
      <c r="C40" s="21">
        <v>0</v>
      </c>
      <c r="D40" s="21">
        <v>0</v>
      </c>
    </row>
    <row r="41" spans="1:4" ht="12.75">
      <c r="A41" s="19" t="s">
        <v>87</v>
      </c>
      <c r="B41" s="20">
        <v>33903025</v>
      </c>
      <c r="C41" s="21">
        <v>0</v>
      </c>
      <c r="D41" s="21">
        <v>0</v>
      </c>
    </row>
    <row r="42" spans="1:4" ht="12.75">
      <c r="A42" s="19" t="s">
        <v>88</v>
      </c>
      <c r="B42" s="20">
        <v>33903026</v>
      </c>
      <c r="C42" s="21">
        <v>0</v>
      </c>
      <c r="D42" s="21">
        <v>0</v>
      </c>
    </row>
    <row r="43" spans="1:4" ht="12.75">
      <c r="A43" s="19" t="s">
        <v>89</v>
      </c>
      <c r="B43" s="20">
        <v>33903027</v>
      </c>
      <c r="C43" s="21">
        <v>0</v>
      </c>
      <c r="D43" s="21">
        <v>0</v>
      </c>
    </row>
    <row r="44" spans="1:4" ht="12.75">
      <c r="A44" s="19" t="s">
        <v>90</v>
      </c>
      <c r="B44" s="20">
        <v>33903028</v>
      </c>
      <c r="C44" s="21">
        <v>0</v>
      </c>
      <c r="D44" s="21">
        <v>0</v>
      </c>
    </row>
    <row r="45" spans="1:4" ht="12.75">
      <c r="A45" s="19" t="s">
        <v>91</v>
      </c>
      <c r="B45" s="20">
        <v>33903029</v>
      </c>
      <c r="C45" s="21">
        <v>0</v>
      </c>
      <c r="D45" s="21">
        <v>0</v>
      </c>
    </row>
    <row r="46" spans="1:4" ht="12.75">
      <c r="A46" s="19" t="s">
        <v>92</v>
      </c>
      <c r="B46" s="20">
        <v>33903031</v>
      </c>
      <c r="C46" s="21">
        <v>0</v>
      </c>
      <c r="D46" s="21">
        <v>0</v>
      </c>
    </row>
    <row r="47" spans="1:4" ht="12.75">
      <c r="A47" s="19" t="s">
        <v>93</v>
      </c>
      <c r="B47" s="20">
        <v>33903033</v>
      </c>
      <c r="C47" s="21">
        <v>5532.43</v>
      </c>
      <c r="D47" s="21">
        <v>9608.46</v>
      </c>
    </row>
    <row r="48" spans="1:4" ht="12.75">
      <c r="A48" s="19" t="s">
        <v>94</v>
      </c>
      <c r="B48" s="20">
        <v>33903034</v>
      </c>
      <c r="C48" s="21">
        <v>0</v>
      </c>
      <c r="D48" s="21">
        <v>0</v>
      </c>
    </row>
    <row r="49" spans="1:4" ht="12.75">
      <c r="A49" s="19" t="s">
        <v>186</v>
      </c>
      <c r="B49" s="20">
        <v>33903035</v>
      </c>
      <c r="C49" s="21">
        <v>0</v>
      </c>
      <c r="D49" s="21">
        <v>1021.17</v>
      </c>
    </row>
    <row r="50" spans="1:4" ht="12.75">
      <c r="A50" s="19" t="s">
        <v>95</v>
      </c>
      <c r="B50" s="20">
        <v>33903097</v>
      </c>
      <c r="C50" s="21">
        <v>0</v>
      </c>
      <c r="D50" s="21">
        <v>0</v>
      </c>
    </row>
    <row r="51" spans="1:4" ht="12.75">
      <c r="A51" s="19" t="s">
        <v>96</v>
      </c>
      <c r="B51" s="20">
        <v>33903099</v>
      </c>
      <c r="C51" s="21">
        <v>0</v>
      </c>
      <c r="D51" s="21">
        <v>0</v>
      </c>
    </row>
    <row r="52" spans="1:4" ht="12.75">
      <c r="A52" s="19" t="s">
        <v>97</v>
      </c>
      <c r="B52" s="20">
        <v>33903301</v>
      </c>
      <c r="C52" s="21">
        <v>427.12</v>
      </c>
      <c r="D52" s="21">
        <v>3310.44</v>
      </c>
    </row>
    <row r="53" spans="1:4" ht="12.75">
      <c r="A53" s="19" t="s">
        <v>98</v>
      </c>
      <c r="B53" s="20">
        <v>33903302</v>
      </c>
      <c r="C53" s="21">
        <v>12853.42</v>
      </c>
      <c r="D53" s="21">
        <v>31478.53</v>
      </c>
    </row>
    <row r="54" spans="1:4" ht="12.75">
      <c r="A54" s="19" t="s">
        <v>99</v>
      </c>
      <c r="B54" s="20">
        <v>33903303</v>
      </c>
      <c r="C54" s="21">
        <v>0</v>
      </c>
      <c r="D54" s="21">
        <v>0</v>
      </c>
    </row>
    <row r="55" spans="1:4" ht="12.75">
      <c r="A55" s="19" t="s">
        <v>100</v>
      </c>
      <c r="B55" s="20">
        <v>33903602</v>
      </c>
      <c r="C55" s="21">
        <v>0</v>
      </c>
      <c r="D55" s="21">
        <v>0</v>
      </c>
    </row>
    <row r="56" spans="1:4" ht="12.75">
      <c r="A56" s="19" t="s">
        <v>101</v>
      </c>
      <c r="B56" s="20">
        <v>33903603</v>
      </c>
      <c r="C56" s="21">
        <v>0</v>
      </c>
      <c r="D56" s="21">
        <v>0</v>
      </c>
    </row>
    <row r="57" spans="1:4" ht="12.75">
      <c r="A57" s="19" t="s">
        <v>102</v>
      </c>
      <c r="B57" s="20">
        <v>33903605</v>
      </c>
      <c r="C57" s="21">
        <v>0</v>
      </c>
      <c r="D57" s="21">
        <v>0</v>
      </c>
    </row>
    <row r="58" spans="1:4" ht="12.75">
      <c r="A58" s="19" t="s">
        <v>103</v>
      </c>
      <c r="B58" s="20">
        <v>33903607</v>
      </c>
      <c r="C58" s="21">
        <v>0</v>
      </c>
      <c r="D58" s="21">
        <v>0</v>
      </c>
    </row>
    <row r="59" spans="1:4" ht="12.75">
      <c r="A59" s="19" t="s">
        <v>104</v>
      </c>
      <c r="B59" s="20">
        <v>33903608</v>
      </c>
      <c r="C59" s="21">
        <v>0</v>
      </c>
      <c r="D59" s="21">
        <v>0</v>
      </c>
    </row>
    <row r="60" spans="1:4" ht="12.75">
      <c r="A60" s="19" t="s">
        <v>105</v>
      </c>
      <c r="B60" s="20">
        <v>33903609</v>
      </c>
      <c r="C60" s="21">
        <v>0</v>
      </c>
      <c r="D60" s="21">
        <v>0</v>
      </c>
    </row>
    <row r="61" spans="1:4" ht="12.75">
      <c r="A61" s="19" t="s">
        <v>189</v>
      </c>
      <c r="B61" s="20">
        <v>33903611</v>
      </c>
      <c r="C61" s="21">
        <v>0</v>
      </c>
      <c r="D61" s="21">
        <v>0</v>
      </c>
    </row>
    <row r="62" spans="1:4" ht="12.75">
      <c r="A62" s="19" t="s">
        <v>106</v>
      </c>
      <c r="B62" s="20">
        <v>33903697</v>
      </c>
      <c r="C62" s="21">
        <v>0</v>
      </c>
      <c r="D62" s="21">
        <v>0</v>
      </c>
    </row>
    <row r="63" spans="1:4" ht="12.75">
      <c r="A63" s="19" t="s">
        <v>107</v>
      </c>
      <c r="B63" s="20">
        <v>33903699</v>
      </c>
      <c r="C63" s="21">
        <v>0</v>
      </c>
      <c r="D63" s="21">
        <v>0</v>
      </c>
    </row>
    <row r="64" spans="1:4" ht="12.75">
      <c r="A64" s="19" t="s">
        <v>108</v>
      </c>
      <c r="B64" s="20">
        <v>33903701</v>
      </c>
      <c r="C64" s="21">
        <v>0</v>
      </c>
      <c r="D64" s="21">
        <v>0</v>
      </c>
    </row>
    <row r="65" spans="1:4" ht="12.75">
      <c r="A65" s="19" t="s">
        <v>109</v>
      </c>
      <c r="B65" s="20">
        <v>33903702</v>
      </c>
      <c r="C65" s="21">
        <v>0</v>
      </c>
      <c r="D65" s="21">
        <v>0</v>
      </c>
    </row>
    <row r="66" spans="1:4" ht="12.75">
      <c r="A66" s="19" t="s">
        <v>110</v>
      </c>
      <c r="B66" s="20">
        <v>33903704</v>
      </c>
      <c r="C66" s="21">
        <v>0</v>
      </c>
      <c r="D66" s="21">
        <v>0</v>
      </c>
    </row>
    <row r="67" spans="1:4" ht="12.75">
      <c r="A67" s="19" t="s">
        <v>111</v>
      </c>
      <c r="B67" s="20">
        <v>33903799</v>
      </c>
      <c r="C67" s="21">
        <v>0</v>
      </c>
      <c r="D67" s="21">
        <v>0</v>
      </c>
    </row>
    <row r="68" spans="1:4" ht="12.75">
      <c r="A68" s="19" t="s">
        <v>112</v>
      </c>
      <c r="B68" s="20">
        <v>33903901</v>
      </c>
      <c r="C68" s="21">
        <v>0</v>
      </c>
      <c r="D68" s="21">
        <v>0</v>
      </c>
    </row>
    <row r="69" spans="1:4" ht="12.75">
      <c r="A69" s="19" t="s">
        <v>113</v>
      </c>
      <c r="B69" s="20">
        <v>33903902</v>
      </c>
      <c r="C69" s="21">
        <v>0</v>
      </c>
      <c r="D69" s="21">
        <v>0</v>
      </c>
    </row>
    <row r="70" spans="1:4" ht="12.75">
      <c r="A70" s="19" t="s">
        <v>114</v>
      </c>
      <c r="B70" s="20">
        <v>33903903</v>
      </c>
      <c r="C70" s="21">
        <v>0</v>
      </c>
      <c r="D70" s="21">
        <v>0</v>
      </c>
    </row>
    <row r="71" spans="1:4" ht="12.75">
      <c r="A71" s="19" t="s">
        <v>115</v>
      </c>
      <c r="B71" s="20">
        <v>33903904</v>
      </c>
      <c r="C71" s="21">
        <v>0</v>
      </c>
      <c r="D71" s="21">
        <v>0</v>
      </c>
    </row>
    <row r="72" spans="1:4" ht="12.75">
      <c r="A72" s="19" t="s">
        <v>116</v>
      </c>
      <c r="B72" s="20">
        <v>33903905</v>
      </c>
      <c r="C72" s="21">
        <v>0</v>
      </c>
      <c r="D72" s="21">
        <v>0</v>
      </c>
    </row>
    <row r="73" spans="1:4" ht="12.75">
      <c r="A73" s="19" t="s">
        <v>117</v>
      </c>
      <c r="B73" s="20">
        <v>33903906</v>
      </c>
      <c r="C73" s="21">
        <v>0</v>
      </c>
      <c r="D73" s="21">
        <v>0</v>
      </c>
    </row>
    <row r="74" spans="1:4" ht="12.75">
      <c r="A74" s="19" t="s">
        <v>118</v>
      </c>
      <c r="B74" s="20">
        <v>33903907</v>
      </c>
      <c r="C74" s="21">
        <v>0</v>
      </c>
      <c r="D74" s="21">
        <v>0</v>
      </c>
    </row>
    <row r="75" spans="1:4" ht="12.75">
      <c r="A75" s="19" t="s">
        <v>119</v>
      </c>
      <c r="B75" s="20">
        <v>33903908</v>
      </c>
      <c r="C75" s="21">
        <v>0</v>
      </c>
      <c r="D75" s="21">
        <v>800</v>
      </c>
    </row>
    <row r="76" spans="1:4" ht="12.75">
      <c r="A76" s="19" t="s">
        <v>120</v>
      </c>
      <c r="B76" s="20">
        <v>33903909</v>
      </c>
      <c r="C76" s="21">
        <v>0</v>
      </c>
      <c r="D76" s="21">
        <v>145</v>
      </c>
    </row>
    <row r="77" spans="1:4" ht="12.75">
      <c r="A77" s="19" t="s">
        <v>190</v>
      </c>
      <c r="B77" s="20">
        <v>33903910</v>
      </c>
      <c r="C77" s="21">
        <v>0</v>
      </c>
      <c r="D77" s="21">
        <v>27</v>
      </c>
    </row>
    <row r="78" spans="1:4" ht="12.75">
      <c r="A78" s="19" t="s">
        <v>196</v>
      </c>
      <c r="B78" s="20">
        <v>33903911</v>
      </c>
      <c r="C78" s="21">
        <v>0</v>
      </c>
      <c r="D78" s="21">
        <v>575</v>
      </c>
    </row>
    <row r="79" spans="1:4" ht="12.75">
      <c r="A79" s="19" t="s">
        <v>121</v>
      </c>
      <c r="B79" s="20">
        <v>33903912</v>
      </c>
      <c r="C79" s="21">
        <v>0</v>
      </c>
      <c r="D79" s="21">
        <v>0</v>
      </c>
    </row>
    <row r="80" spans="1:4" ht="12.75">
      <c r="A80" s="19" t="s">
        <v>122</v>
      </c>
      <c r="B80" s="20">
        <v>33903913</v>
      </c>
      <c r="C80" s="21">
        <v>40</v>
      </c>
      <c r="D80" s="21">
        <v>1877.16</v>
      </c>
    </row>
    <row r="81" spans="1:4" ht="12.75">
      <c r="A81" s="19" t="s">
        <v>123</v>
      </c>
      <c r="B81" s="20">
        <v>33903914</v>
      </c>
      <c r="C81" s="21">
        <v>0</v>
      </c>
      <c r="D81" s="21">
        <v>0</v>
      </c>
    </row>
    <row r="82" spans="1:4" ht="12.75">
      <c r="A82" s="19" t="s">
        <v>124</v>
      </c>
      <c r="B82" s="20">
        <v>33903915</v>
      </c>
      <c r="C82" s="21">
        <v>0</v>
      </c>
      <c r="D82" s="21">
        <v>0</v>
      </c>
    </row>
    <row r="83" spans="1:4" ht="12.75">
      <c r="A83" s="19" t="s">
        <v>125</v>
      </c>
      <c r="B83" s="20">
        <v>33903916</v>
      </c>
      <c r="C83" s="21">
        <v>2359</v>
      </c>
      <c r="D83" s="21">
        <v>5402.4</v>
      </c>
    </row>
    <row r="84" spans="1:4" ht="12.75">
      <c r="A84" s="19" t="s">
        <v>126</v>
      </c>
      <c r="B84" s="20">
        <v>33903917</v>
      </c>
      <c r="C84" s="21">
        <v>0</v>
      </c>
      <c r="D84" s="21">
        <v>0</v>
      </c>
    </row>
    <row r="85" spans="1:4" ht="12.75">
      <c r="A85" s="19" t="s">
        <v>127</v>
      </c>
      <c r="B85" s="20">
        <v>33903918</v>
      </c>
      <c r="C85" s="21">
        <v>869.49</v>
      </c>
      <c r="D85" s="21">
        <v>2389.37</v>
      </c>
    </row>
    <row r="86" spans="1:4" ht="12.75">
      <c r="A86" s="19" t="s">
        <v>128</v>
      </c>
      <c r="B86" s="20">
        <v>33903919</v>
      </c>
      <c r="C86" s="21">
        <v>0</v>
      </c>
      <c r="D86" s="21">
        <v>0</v>
      </c>
    </row>
    <row r="87" spans="1:4" ht="12.75">
      <c r="A87" s="19" t="s">
        <v>198</v>
      </c>
      <c r="B87" s="20">
        <v>33903920</v>
      </c>
      <c r="C87" s="21">
        <v>0</v>
      </c>
      <c r="D87" s="21">
        <v>0</v>
      </c>
    </row>
    <row r="88" spans="1:4" ht="12.75">
      <c r="A88" s="19" t="s">
        <v>129</v>
      </c>
      <c r="B88" s="20">
        <v>33903921</v>
      </c>
      <c r="C88" s="21">
        <v>0</v>
      </c>
      <c r="D88" s="21">
        <v>286</v>
      </c>
    </row>
    <row r="89" spans="1:4" ht="12.75">
      <c r="A89" s="19" t="s">
        <v>130</v>
      </c>
      <c r="B89" s="20">
        <v>33903922</v>
      </c>
      <c r="C89" s="21">
        <v>0</v>
      </c>
      <c r="D89" s="21">
        <v>0</v>
      </c>
    </row>
    <row r="90" spans="1:4" ht="12.75">
      <c r="A90" s="19" t="s">
        <v>131</v>
      </c>
      <c r="B90" s="20">
        <v>33903923</v>
      </c>
      <c r="C90" s="21">
        <v>0</v>
      </c>
      <c r="D90" s="21">
        <v>550</v>
      </c>
    </row>
    <row r="91" spans="1:4" ht="12.75">
      <c r="A91" s="19" t="s">
        <v>132</v>
      </c>
      <c r="B91" s="20">
        <v>33903924</v>
      </c>
      <c r="C91" s="21">
        <v>7107.2</v>
      </c>
      <c r="D91" s="21">
        <v>14334.8</v>
      </c>
    </row>
    <row r="92" spans="1:4" ht="12.75">
      <c r="A92" s="19" t="s">
        <v>133</v>
      </c>
      <c r="B92" s="20">
        <v>33903925</v>
      </c>
      <c r="C92" s="21">
        <v>0</v>
      </c>
      <c r="D92" s="21">
        <v>864.38</v>
      </c>
    </row>
    <row r="93" spans="1:4" ht="12.75">
      <c r="A93" s="19" t="s">
        <v>134</v>
      </c>
      <c r="B93" s="20">
        <v>33903926</v>
      </c>
      <c r="C93" s="21">
        <v>0</v>
      </c>
      <c r="D93" s="21">
        <v>0</v>
      </c>
    </row>
    <row r="94" spans="1:4" ht="12.75">
      <c r="A94" s="19" t="s">
        <v>135</v>
      </c>
      <c r="B94" s="20">
        <v>33903927</v>
      </c>
      <c r="C94" s="21">
        <v>0</v>
      </c>
      <c r="D94" s="21">
        <v>0</v>
      </c>
    </row>
    <row r="95" spans="1:4" ht="12.75">
      <c r="A95" s="19" t="s">
        <v>136</v>
      </c>
      <c r="B95" s="20">
        <v>33903928</v>
      </c>
      <c r="C95" s="21">
        <v>0</v>
      </c>
      <c r="D95" s="21">
        <v>0</v>
      </c>
    </row>
    <row r="96" spans="1:4" ht="12.75">
      <c r="A96" s="19" t="s">
        <v>137</v>
      </c>
      <c r="B96" s="20">
        <v>33903929</v>
      </c>
      <c r="C96" s="24">
        <v>0</v>
      </c>
      <c r="D96" s="24">
        <v>0</v>
      </c>
    </row>
    <row r="97" spans="1:4" ht="12.75">
      <c r="A97" s="19" t="s">
        <v>138</v>
      </c>
      <c r="B97" s="20">
        <v>33903930</v>
      </c>
      <c r="C97" s="21">
        <v>0</v>
      </c>
      <c r="D97" s="21">
        <v>0</v>
      </c>
    </row>
    <row r="98" spans="1:4" ht="12.75">
      <c r="A98" s="19" t="s">
        <v>139</v>
      </c>
      <c r="B98" s="20">
        <v>33903931</v>
      </c>
      <c r="C98" s="21">
        <v>2168.89</v>
      </c>
      <c r="D98" s="21">
        <v>4416.96</v>
      </c>
    </row>
    <row r="99" spans="1:4" ht="12.75">
      <c r="A99" s="19" t="s">
        <v>140</v>
      </c>
      <c r="B99" s="20">
        <v>33903932</v>
      </c>
      <c r="C99" s="21">
        <v>0</v>
      </c>
      <c r="D99" s="21">
        <v>0</v>
      </c>
    </row>
    <row r="100" spans="1:4" ht="12.75">
      <c r="A100" s="19" t="s">
        <v>141</v>
      </c>
      <c r="B100" s="20">
        <v>33903933</v>
      </c>
      <c r="C100" s="21">
        <v>0</v>
      </c>
      <c r="D100" s="21">
        <v>0</v>
      </c>
    </row>
    <row r="101" spans="1:4" ht="12.75">
      <c r="A101" s="19" t="s">
        <v>142</v>
      </c>
      <c r="B101" s="20">
        <v>33903934</v>
      </c>
      <c r="C101" s="21">
        <v>0</v>
      </c>
      <c r="D101" s="21">
        <v>0</v>
      </c>
    </row>
    <row r="102" spans="1:4" ht="12.75">
      <c r="A102" s="19" t="s">
        <v>143</v>
      </c>
      <c r="B102" s="20">
        <v>33903935</v>
      </c>
      <c r="C102" s="21">
        <v>0</v>
      </c>
      <c r="D102" s="21">
        <v>0</v>
      </c>
    </row>
    <row r="103" spans="1:4" ht="12.75">
      <c r="A103" s="19" t="s">
        <v>144</v>
      </c>
      <c r="B103" s="20">
        <v>33903936</v>
      </c>
      <c r="C103" s="21">
        <v>0</v>
      </c>
      <c r="D103" s="21">
        <v>0</v>
      </c>
    </row>
    <row r="104" spans="1:4" ht="12.75">
      <c r="A104" s="19" t="s">
        <v>145</v>
      </c>
      <c r="B104" s="20">
        <v>33903937</v>
      </c>
      <c r="C104" s="21">
        <v>0</v>
      </c>
      <c r="D104" s="21">
        <v>0</v>
      </c>
    </row>
    <row r="105" spans="1:4" ht="12.75">
      <c r="A105" s="19" t="s">
        <v>146</v>
      </c>
      <c r="B105" s="20">
        <v>33903938</v>
      </c>
      <c r="C105" s="21">
        <v>0</v>
      </c>
      <c r="D105" s="21">
        <v>0</v>
      </c>
    </row>
    <row r="106" spans="1:4" ht="12.75">
      <c r="A106" s="19" t="s">
        <v>147</v>
      </c>
      <c r="B106" s="20">
        <v>33903939</v>
      </c>
      <c r="C106" s="21">
        <v>0</v>
      </c>
      <c r="D106" s="21">
        <v>0</v>
      </c>
    </row>
    <row r="107" spans="1:4" ht="12.75">
      <c r="A107" s="19" t="s">
        <v>191</v>
      </c>
      <c r="B107" s="20">
        <v>33903941</v>
      </c>
      <c r="C107" s="21">
        <v>1126</v>
      </c>
      <c r="D107" s="21">
        <v>1126</v>
      </c>
    </row>
    <row r="108" spans="1:4" ht="12.75">
      <c r="A108" s="19" t="s">
        <v>148</v>
      </c>
      <c r="B108" s="20">
        <v>33903942</v>
      </c>
      <c r="C108" s="21">
        <v>0</v>
      </c>
      <c r="D108" s="21">
        <v>0</v>
      </c>
    </row>
    <row r="109" spans="1:4" ht="12.75">
      <c r="A109" s="19" t="s">
        <v>149</v>
      </c>
      <c r="B109" s="20">
        <v>33903945</v>
      </c>
      <c r="C109" s="21">
        <v>0</v>
      </c>
      <c r="D109" s="21">
        <v>200</v>
      </c>
    </row>
    <row r="110" spans="1:4" ht="12.75">
      <c r="A110" s="19" t="s">
        <v>150</v>
      </c>
      <c r="B110" s="20">
        <v>33903946</v>
      </c>
      <c r="C110" s="21">
        <v>0</v>
      </c>
      <c r="D110" s="21">
        <v>0</v>
      </c>
    </row>
    <row r="111" spans="1:4" ht="12.75">
      <c r="A111" s="19" t="s">
        <v>151</v>
      </c>
      <c r="B111" s="20">
        <v>33903947</v>
      </c>
      <c r="C111" s="21">
        <v>290</v>
      </c>
      <c r="D111" s="21">
        <v>1110</v>
      </c>
    </row>
    <row r="112" spans="1:4" ht="12.75">
      <c r="A112" s="19" t="s">
        <v>152</v>
      </c>
      <c r="B112" s="20">
        <v>33903948</v>
      </c>
      <c r="C112" s="21">
        <v>4000</v>
      </c>
      <c r="D112" s="21">
        <v>4000</v>
      </c>
    </row>
    <row r="113" spans="1:4" ht="12.75">
      <c r="A113" s="19" t="s">
        <v>153</v>
      </c>
      <c r="B113" s="20">
        <v>33903949</v>
      </c>
      <c r="C113" s="21">
        <v>0</v>
      </c>
      <c r="D113" s="21">
        <v>2402.4</v>
      </c>
    </row>
    <row r="114" spans="1:4" ht="12.75">
      <c r="A114" s="19" t="s">
        <v>187</v>
      </c>
      <c r="B114" s="20">
        <v>33903950</v>
      </c>
      <c r="C114" s="21">
        <v>0</v>
      </c>
      <c r="D114" s="21">
        <v>0</v>
      </c>
    </row>
    <row r="115" spans="1:4" ht="12.75">
      <c r="A115" s="19" t="s">
        <v>192</v>
      </c>
      <c r="B115" s="20">
        <v>33903951</v>
      </c>
      <c r="C115" s="21">
        <v>129.73</v>
      </c>
      <c r="D115" s="21">
        <v>129.73</v>
      </c>
    </row>
    <row r="116" spans="1:4" ht="12.75">
      <c r="A116" s="19" t="s">
        <v>173</v>
      </c>
      <c r="B116" s="20">
        <v>33903994</v>
      </c>
      <c r="C116" s="21">
        <v>0</v>
      </c>
      <c r="D116" s="21">
        <v>0</v>
      </c>
    </row>
    <row r="117" spans="1:4" ht="12.75">
      <c r="A117" s="19" t="s">
        <v>154</v>
      </c>
      <c r="B117" s="20">
        <v>33903997</v>
      </c>
      <c r="C117" s="21">
        <v>0</v>
      </c>
      <c r="D117" s="21">
        <v>0</v>
      </c>
    </row>
    <row r="118" spans="1:4" ht="12.75">
      <c r="A118" s="19" t="s">
        <v>155</v>
      </c>
      <c r="B118" s="20">
        <v>33903999</v>
      </c>
      <c r="C118" s="21">
        <v>0</v>
      </c>
      <c r="D118" s="21">
        <v>0</v>
      </c>
    </row>
    <row r="119" spans="1:4" ht="12.75">
      <c r="A119" s="19" t="s">
        <v>156</v>
      </c>
      <c r="B119" s="20">
        <v>33904701</v>
      </c>
      <c r="C119" s="21">
        <v>0</v>
      </c>
      <c r="D119" s="21">
        <v>0</v>
      </c>
    </row>
    <row r="120" spans="1:4" ht="12.75">
      <c r="A120" s="25" t="s">
        <v>157</v>
      </c>
      <c r="B120" s="22">
        <v>33907103</v>
      </c>
      <c r="C120" s="21">
        <v>0</v>
      </c>
      <c r="D120" s="21">
        <v>0</v>
      </c>
    </row>
    <row r="121" spans="1:4" ht="12.75">
      <c r="A121" s="25" t="s">
        <v>158</v>
      </c>
      <c r="B121" s="22">
        <v>33909201</v>
      </c>
      <c r="C121" s="21">
        <v>0</v>
      </c>
      <c r="D121" s="21">
        <v>0</v>
      </c>
    </row>
    <row r="122" spans="1:4" ht="12.75">
      <c r="A122" s="25" t="s">
        <v>159</v>
      </c>
      <c r="B122" s="22">
        <v>33909206</v>
      </c>
      <c r="C122" s="21">
        <v>0</v>
      </c>
      <c r="D122" s="21">
        <v>0</v>
      </c>
    </row>
    <row r="123" spans="1:4" ht="12.75">
      <c r="A123" s="25" t="s">
        <v>193</v>
      </c>
      <c r="B123" s="22">
        <v>33909208</v>
      </c>
      <c r="C123" s="21">
        <v>0</v>
      </c>
      <c r="D123" s="21">
        <v>0</v>
      </c>
    </row>
    <row r="124" spans="1:4" ht="12.75">
      <c r="A124" s="25" t="s">
        <v>194</v>
      </c>
      <c r="B124" s="22">
        <v>33909212</v>
      </c>
      <c r="C124" s="21">
        <v>0</v>
      </c>
      <c r="D124" s="21">
        <v>0</v>
      </c>
    </row>
    <row r="125" spans="1:4" ht="12.75">
      <c r="A125" s="19" t="s">
        <v>160</v>
      </c>
      <c r="B125" s="20">
        <v>33909213</v>
      </c>
      <c r="C125" s="21">
        <v>0</v>
      </c>
      <c r="D125" s="21">
        <v>0</v>
      </c>
    </row>
    <row r="126" spans="1:4" ht="12.75">
      <c r="A126" s="19" t="s">
        <v>195</v>
      </c>
      <c r="B126" s="20">
        <v>33909216</v>
      </c>
      <c r="C126" s="21">
        <v>0</v>
      </c>
      <c r="D126" s="21">
        <v>0</v>
      </c>
    </row>
    <row r="127" spans="1:4" ht="12.75">
      <c r="A127" s="19" t="s">
        <v>188</v>
      </c>
      <c r="B127" s="20">
        <v>33909225</v>
      </c>
      <c r="C127" s="21">
        <v>0</v>
      </c>
      <c r="D127" s="21">
        <v>0</v>
      </c>
    </row>
    <row r="128" spans="1:4" ht="12.75">
      <c r="A128" s="19" t="s">
        <v>161</v>
      </c>
      <c r="B128" s="20">
        <v>33909299</v>
      </c>
      <c r="C128" s="21">
        <v>0</v>
      </c>
      <c r="D128" s="21">
        <v>0</v>
      </c>
    </row>
    <row r="129" spans="1:4" ht="12.75">
      <c r="A129" s="19" t="s">
        <v>162</v>
      </c>
      <c r="B129" s="26">
        <v>44905100</v>
      </c>
      <c r="C129" s="21">
        <v>59782.02</v>
      </c>
      <c r="D129" s="21">
        <v>59965.02</v>
      </c>
    </row>
    <row r="130" spans="1:4" ht="12.75">
      <c r="A130" s="19" t="s">
        <v>163</v>
      </c>
      <c r="B130" s="20">
        <v>44905200</v>
      </c>
      <c r="C130" s="21">
        <v>36638.82</v>
      </c>
      <c r="D130" s="21">
        <v>117059.81</v>
      </c>
    </row>
  </sheetData>
  <mergeCells count="3">
    <mergeCell ref="A1:C1"/>
    <mergeCell ref="A2:C2"/>
    <mergeCell ref="A3:C3"/>
  </mergeCells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7"/>
  <sheetViews>
    <sheetView tabSelected="1" workbookViewId="0" topLeftCell="A66">
      <selection activeCell="E28" sqref="E28"/>
    </sheetView>
  </sheetViews>
  <sheetFormatPr defaultColWidth="9.140625" defaultRowHeight="12.75"/>
  <cols>
    <col min="1" max="1" width="33.00390625" style="1" customWidth="1"/>
    <col min="2" max="2" width="11.28125" style="1" bestFit="1" customWidth="1"/>
    <col min="3" max="3" width="11.140625" style="1" bestFit="1" customWidth="1"/>
    <col min="4" max="4" width="9.140625" style="1" customWidth="1"/>
    <col min="5" max="6" width="10.28125" style="1" bestFit="1" customWidth="1"/>
    <col min="7" max="16384" width="9.140625" style="1" customWidth="1"/>
  </cols>
  <sheetData>
    <row r="1" ht="8.25">
      <c r="A1" s="1" t="s">
        <v>164</v>
      </c>
    </row>
    <row r="2" ht="8.25">
      <c r="A2" s="1" t="s">
        <v>1</v>
      </c>
    </row>
    <row r="3" ht="8.25">
      <c r="A3" s="1" t="s">
        <v>165</v>
      </c>
    </row>
    <row r="4" ht="8.25">
      <c r="A4" s="1" t="s">
        <v>0</v>
      </c>
    </row>
    <row r="5" ht="8.25">
      <c r="A5" s="1" t="s">
        <v>181</v>
      </c>
    </row>
    <row r="6" ht="8.25">
      <c r="C6" s="6" t="s">
        <v>12</v>
      </c>
    </row>
    <row r="7" spans="1:3" ht="8.25">
      <c r="A7" s="2" t="s">
        <v>2</v>
      </c>
      <c r="B7" s="2" t="s">
        <v>199</v>
      </c>
      <c r="C7" s="2" t="s">
        <v>3</v>
      </c>
    </row>
    <row r="8" spans="1:3" ht="8.25">
      <c r="A8" s="30" t="s">
        <v>4</v>
      </c>
      <c r="B8" s="31">
        <f>SUM(B9:B10)</f>
        <v>17118370.1</v>
      </c>
      <c r="C8" s="31">
        <f>SUM(C9:C10)</f>
        <v>51222644.75</v>
      </c>
    </row>
    <row r="9" spans="1:3" ht="8.25">
      <c r="A9" s="30" t="s">
        <v>6</v>
      </c>
      <c r="B9" s="31">
        <v>17118370.1</v>
      </c>
      <c r="C9" s="31">
        <v>51163344.75</v>
      </c>
    </row>
    <row r="10" spans="1:3" ht="8.25">
      <c r="A10" s="30" t="s">
        <v>5</v>
      </c>
      <c r="B10" s="31"/>
      <c r="C10" s="31">
        <v>59300</v>
      </c>
    </row>
    <row r="11" spans="1:3" ht="8.25">
      <c r="A11" s="2"/>
      <c r="B11" s="3"/>
      <c r="C11" s="3"/>
    </row>
    <row r="12" spans="1:3" ht="8.25">
      <c r="A12" s="2" t="s">
        <v>7</v>
      </c>
      <c r="B12" s="3">
        <f>SUM(B13:B14)</f>
        <v>18283717</v>
      </c>
      <c r="C12" s="3">
        <f>SUM(C13:C14)</f>
        <v>48552777.79</v>
      </c>
    </row>
    <row r="13" spans="1:3" ht="8.25">
      <c r="A13" s="2" t="s">
        <v>8</v>
      </c>
      <c r="B13" s="3">
        <v>17857330.48</v>
      </c>
      <c r="C13" s="3">
        <v>47765271.32</v>
      </c>
    </row>
    <row r="14" spans="1:3" ht="8.25">
      <c r="A14" s="2" t="s">
        <v>9</v>
      </c>
      <c r="B14" s="3">
        <v>426386.52</v>
      </c>
      <c r="C14" s="3">
        <v>787506.47</v>
      </c>
    </row>
    <row r="15" spans="1:3" ht="8.25">
      <c r="A15" s="4"/>
      <c r="B15" s="4"/>
      <c r="C15" s="4"/>
    </row>
    <row r="16" spans="1:3" ht="8.25">
      <c r="A16" s="1" t="s">
        <v>13</v>
      </c>
      <c r="B16" s="5"/>
      <c r="C16" s="5"/>
    </row>
    <row r="17" spans="1:3" ht="8.25">
      <c r="A17" s="1" t="s">
        <v>182</v>
      </c>
      <c r="B17" s="5"/>
      <c r="C17" s="5"/>
    </row>
    <row r="18" spans="2:3" ht="8.25">
      <c r="B18" s="5"/>
      <c r="C18" s="6" t="s">
        <v>12</v>
      </c>
    </row>
    <row r="19" spans="1:3" ht="8.25">
      <c r="A19" s="30" t="s">
        <v>2</v>
      </c>
      <c r="B19" s="31" t="s">
        <v>199</v>
      </c>
      <c r="C19" s="31" t="s">
        <v>3</v>
      </c>
    </row>
    <row r="20" spans="1:3" ht="8.25">
      <c r="A20" s="30" t="s">
        <v>4</v>
      </c>
      <c r="B20" s="31">
        <f>SUM(B21+B28)</f>
        <v>17118370.1</v>
      </c>
      <c r="C20" s="31">
        <f>SUM(C21+C28)</f>
        <v>51222644.75</v>
      </c>
    </row>
    <row r="21" spans="1:3" ht="8.25">
      <c r="A21" s="30" t="s">
        <v>14</v>
      </c>
      <c r="B21" s="31">
        <f>SUM(B22:B26)</f>
        <v>17118370.1</v>
      </c>
      <c r="C21" s="31">
        <f>SUM(C22:C26)</f>
        <v>51163344.75</v>
      </c>
    </row>
    <row r="22" spans="1:3" ht="8.25">
      <c r="A22" s="30" t="s">
        <v>15</v>
      </c>
      <c r="B22" s="31">
        <v>338901.65</v>
      </c>
      <c r="C22" s="31">
        <v>915691.91</v>
      </c>
    </row>
    <row r="23" spans="1:3" ht="8.25">
      <c r="A23" s="30" t="s">
        <v>16</v>
      </c>
      <c r="B23" s="31">
        <v>14058734.18</v>
      </c>
      <c r="C23" s="31">
        <v>44686555.01</v>
      </c>
    </row>
    <row r="24" spans="1:3" ht="8.25">
      <c r="A24" s="30" t="s">
        <v>166</v>
      </c>
      <c r="B24" s="31">
        <v>18876</v>
      </c>
      <c r="C24" s="31">
        <v>110200.09</v>
      </c>
    </row>
    <row r="25" spans="1:3" ht="8.25">
      <c r="A25" s="30" t="s">
        <v>17</v>
      </c>
      <c r="B25" s="32"/>
      <c r="C25" s="31"/>
    </row>
    <row r="26" spans="1:3" ht="8.25">
      <c r="A26" s="30" t="s">
        <v>18</v>
      </c>
      <c r="B26" s="31">
        <v>2701858.27</v>
      </c>
      <c r="C26" s="31">
        <v>5450897.74</v>
      </c>
    </row>
    <row r="27" spans="1:3" ht="8.25">
      <c r="A27" s="30"/>
      <c r="B27" s="31"/>
      <c r="C27" s="31"/>
    </row>
    <row r="28" spans="1:3" ht="8.25">
      <c r="A28" s="30" t="s">
        <v>19</v>
      </c>
      <c r="B28" s="31">
        <f>SUM(B29:B33)</f>
        <v>0</v>
      </c>
      <c r="C28" s="31">
        <f>SUM(C29:C33)</f>
        <v>59300</v>
      </c>
    </row>
    <row r="29" spans="1:3" ht="8.25">
      <c r="A29" s="30" t="s">
        <v>15</v>
      </c>
      <c r="B29" s="31">
        <v>0</v>
      </c>
      <c r="C29" s="31">
        <v>0</v>
      </c>
    </row>
    <row r="30" spans="1:3" ht="8.25">
      <c r="A30" s="30" t="s">
        <v>16</v>
      </c>
      <c r="B30" s="31">
        <v>0</v>
      </c>
      <c r="C30" s="31">
        <v>0</v>
      </c>
    </row>
    <row r="31" spans="1:3" ht="8.25">
      <c r="A31" s="30" t="s">
        <v>166</v>
      </c>
      <c r="B31" s="31">
        <v>0</v>
      </c>
      <c r="C31" s="31">
        <v>0</v>
      </c>
    </row>
    <row r="32" spans="1:3" ht="8.25">
      <c r="A32" s="30" t="s">
        <v>17</v>
      </c>
      <c r="B32" s="31"/>
      <c r="C32" s="31"/>
    </row>
    <row r="33" spans="1:3" ht="8.25">
      <c r="A33" s="30" t="s">
        <v>18</v>
      </c>
      <c r="B33" s="31">
        <v>0</v>
      </c>
      <c r="C33" s="31">
        <v>59300</v>
      </c>
    </row>
    <row r="35" ht="8.25">
      <c r="A35" s="1" t="s">
        <v>20</v>
      </c>
    </row>
    <row r="36" ht="8.25">
      <c r="A36" s="1" t="s">
        <v>183</v>
      </c>
    </row>
    <row r="37" ht="8.25">
      <c r="C37" s="6" t="s">
        <v>12</v>
      </c>
    </row>
    <row r="38" spans="1:3" ht="8.25">
      <c r="A38" s="30" t="s">
        <v>2</v>
      </c>
      <c r="B38" s="31" t="s">
        <v>199</v>
      </c>
      <c r="C38" s="31" t="s">
        <v>3</v>
      </c>
    </row>
    <row r="39" spans="1:3" ht="8.25">
      <c r="A39" s="30" t="s">
        <v>4</v>
      </c>
      <c r="B39" s="31">
        <f>SUM(B40+B48)</f>
        <v>17118370.11</v>
      </c>
      <c r="C39" s="31">
        <f>SUM(C40+C48)</f>
        <v>51222644.75</v>
      </c>
    </row>
    <row r="40" spans="1:3" ht="8.25">
      <c r="A40" s="30" t="s">
        <v>14</v>
      </c>
      <c r="B40" s="31">
        <f>SUM(B41:B47)</f>
        <v>17118370.11</v>
      </c>
      <c r="C40" s="31">
        <f>SUM(C41:C47)</f>
        <v>51163344.75</v>
      </c>
    </row>
    <row r="41" spans="1:3" ht="8.25">
      <c r="A41" s="30" t="s">
        <v>21</v>
      </c>
      <c r="B41" s="31">
        <v>0</v>
      </c>
      <c r="C41" s="31">
        <f>B41</f>
        <v>0</v>
      </c>
    </row>
    <row r="42" spans="1:3" ht="8.25">
      <c r="A42" s="30" t="s">
        <v>22</v>
      </c>
      <c r="B42" s="31">
        <v>279075.02</v>
      </c>
      <c r="C42" s="31">
        <v>759758.9</v>
      </c>
    </row>
    <row r="43" spans="1:3" ht="8.25">
      <c r="A43" s="30" t="s">
        <v>167</v>
      </c>
      <c r="B43" s="31">
        <v>28762.13</v>
      </c>
      <c r="C43" s="31">
        <v>86530.96</v>
      </c>
    </row>
    <row r="44" spans="1:3" ht="8.25">
      <c r="A44" s="30" t="s">
        <v>23</v>
      </c>
      <c r="B44" s="31">
        <v>7982.3</v>
      </c>
      <c r="C44" s="31">
        <v>26347.62</v>
      </c>
    </row>
    <row r="45" spans="1:3" ht="8.25">
      <c r="A45" s="30" t="s">
        <v>24</v>
      </c>
      <c r="B45" s="31">
        <v>1680214.45</v>
      </c>
      <c r="C45" s="31">
        <v>3332575.26</v>
      </c>
    </row>
    <row r="46" spans="1:3" ht="8.25">
      <c r="A46" s="30" t="s">
        <v>25</v>
      </c>
      <c r="B46" s="31">
        <v>15084609.83</v>
      </c>
      <c r="C46" s="31">
        <v>46836484.01</v>
      </c>
    </row>
    <row r="47" spans="1:6" ht="8.25">
      <c r="A47" s="30" t="s">
        <v>26</v>
      </c>
      <c r="B47" s="31">
        <v>37726.38</v>
      </c>
      <c r="C47" s="31">
        <v>121648</v>
      </c>
      <c r="E47" s="5"/>
      <c r="F47" s="5"/>
    </row>
    <row r="48" spans="1:3" ht="8.25">
      <c r="A48" s="30" t="s">
        <v>27</v>
      </c>
      <c r="B48" s="31">
        <f>SUM(B49:B53)</f>
        <v>0</v>
      </c>
      <c r="C48" s="31">
        <f>SUM(C49:C53)</f>
        <v>59300</v>
      </c>
    </row>
    <row r="49" spans="1:3" ht="8.25">
      <c r="A49" s="30" t="s">
        <v>28</v>
      </c>
      <c r="B49" s="31">
        <v>0</v>
      </c>
      <c r="C49" s="31">
        <f>B49</f>
        <v>0</v>
      </c>
    </row>
    <row r="50" spans="1:3" ht="8.25">
      <c r="A50" s="30" t="s">
        <v>168</v>
      </c>
      <c r="B50" s="31">
        <v>0</v>
      </c>
      <c r="C50" s="31">
        <v>59300</v>
      </c>
    </row>
    <row r="51" spans="1:3" ht="8.25">
      <c r="A51" s="30" t="s">
        <v>29</v>
      </c>
      <c r="B51" s="31">
        <v>0</v>
      </c>
      <c r="C51" s="31">
        <f>B51</f>
        <v>0</v>
      </c>
    </row>
    <row r="52" spans="1:3" ht="8.25">
      <c r="A52" s="30" t="s">
        <v>30</v>
      </c>
      <c r="B52" s="31">
        <v>0</v>
      </c>
      <c r="C52" s="31">
        <f>B52</f>
        <v>0</v>
      </c>
    </row>
    <row r="53" spans="1:3" ht="8.25">
      <c r="A53" s="30" t="s">
        <v>31</v>
      </c>
      <c r="B53" s="31">
        <v>0</v>
      </c>
      <c r="C53" s="31">
        <f>B53</f>
        <v>0</v>
      </c>
    </row>
    <row r="55" ht="8.25">
      <c r="A55" s="1" t="s">
        <v>32</v>
      </c>
    </row>
    <row r="56" ht="8.25">
      <c r="A56" s="1" t="s">
        <v>184</v>
      </c>
    </row>
    <row r="57" ht="8.25">
      <c r="C57" s="6" t="s">
        <v>12</v>
      </c>
    </row>
    <row r="58" spans="1:3" ht="8.25">
      <c r="A58" s="2" t="s">
        <v>2</v>
      </c>
      <c r="B58" s="2" t="s">
        <v>199</v>
      </c>
      <c r="C58" s="2" t="s">
        <v>3</v>
      </c>
    </row>
    <row r="59" spans="1:3" ht="8.25">
      <c r="A59" s="2" t="s">
        <v>7</v>
      </c>
      <c r="B59" s="3">
        <f>SUM(B60+B71)</f>
        <v>16019983.600000001</v>
      </c>
      <c r="C59" s="3">
        <f>SUM(C60+C71)</f>
        <v>43890717.03</v>
      </c>
    </row>
    <row r="60" spans="1:3" ht="8.25">
      <c r="A60" s="2" t="s">
        <v>8</v>
      </c>
      <c r="B60" s="3">
        <f>SUM(B61+B65+B66)</f>
        <v>16019983.600000001</v>
      </c>
      <c r="C60" s="3">
        <f>SUM(C61+C65+C66)</f>
        <v>43890717.03</v>
      </c>
    </row>
    <row r="61" spans="1:3" ht="8.25">
      <c r="A61" s="2" t="s">
        <v>33</v>
      </c>
      <c r="B61" s="3">
        <f>SUM(B62:B64)</f>
        <v>13766542.46</v>
      </c>
      <c r="C61" s="3">
        <f>SUM(C62:C64)</f>
        <v>38985215.620000005</v>
      </c>
    </row>
    <row r="62" spans="1:3" ht="8.25">
      <c r="A62" s="2" t="s">
        <v>34</v>
      </c>
      <c r="B62" s="3">
        <v>11045750.14</v>
      </c>
      <c r="C62" s="3">
        <v>32305122.85</v>
      </c>
    </row>
    <row r="63" spans="1:3" ht="8.25">
      <c r="A63" s="2" t="s">
        <v>35</v>
      </c>
      <c r="B63" s="3">
        <v>1083115.3</v>
      </c>
      <c r="C63" s="3">
        <v>2079730.2</v>
      </c>
    </row>
    <row r="64" spans="1:3" ht="8.25">
      <c r="A64" s="2" t="s">
        <v>36</v>
      </c>
      <c r="B64" s="3">
        <v>1637677.02</v>
      </c>
      <c r="C64" s="3">
        <v>4600362.57</v>
      </c>
    </row>
    <row r="65" spans="1:3" ht="8.25">
      <c r="A65" s="2" t="s">
        <v>37</v>
      </c>
      <c r="B65" s="3">
        <v>0</v>
      </c>
      <c r="C65" s="3">
        <f aca="true" t="shared" si="0" ref="C65:C76">B65</f>
        <v>0</v>
      </c>
    </row>
    <row r="66" spans="1:3" ht="8.25">
      <c r="A66" s="2" t="s">
        <v>38</v>
      </c>
      <c r="B66" s="3">
        <f>SUM(B67:B70)</f>
        <v>2253441.14</v>
      </c>
      <c r="C66" s="3">
        <f>SUM(C67:C70)</f>
        <v>4905501.41</v>
      </c>
    </row>
    <row r="67" spans="1:3" ht="8.25">
      <c r="A67" s="2" t="s">
        <v>39</v>
      </c>
      <c r="B67" s="3">
        <v>855034.16</v>
      </c>
      <c r="C67" s="3">
        <v>1718624.49</v>
      </c>
    </row>
    <row r="68" spans="1:3" ht="8.25">
      <c r="A68" s="2" t="s">
        <v>40</v>
      </c>
      <c r="B68" s="3">
        <v>8907.06</v>
      </c>
      <c r="C68" s="3">
        <v>31805.52</v>
      </c>
    </row>
    <row r="69" spans="1:3" ht="8.25">
      <c r="A69" s="2" t="s">
        <v>169</v>
      </c>
      <c r="B69" s="3">
        <v>1165511.54</v>
      </c>
      <c r="C69" s="3">
        <v>2646497.12</v>
      </c>
    </row>
    <row r="70" spans="1:3" ht="8.25">
      <c r="A70" s="2" t="s">
        <v>170</v>
      </c>
      <c r="B70" s="3">
        <v>223988.38</v>
      </c>
      <c r="C70" s="3">
        <v>508574.28</v>
      </c>
    </row>
    <row r="71" spans="1:3" ht="8.25">
      <c r="A71" s="2" t="s">
        <v>41</v>
      </c>
      <c r="B71" s="3">
        <f>SUM(B72+B75+B76)</f>
        <v>0</v>
      </c>
      <c r="C71" s="3">
        <f t="shared" si="0"/>
        <v>0</v>
      </c>
    </row>
    <row r="72" spans="1:3" ht="8.25">
      <c r="A72" s="2" t="s">
        <v>42</v>
      </c>
      <c r="B72" s="3">
        <f>SUM(B73:B74)</f>
        <v>0</v>
      </c>
      <c r="C72" s="3">
        <f t="shared" si="0"/>
        <v>0</v>
      </c>
    </row>
    <row r="73" spans="1:3" ht="8.25">
      <c r="A73" s="2" t="s">
        <v>43</v>
      </c>
      <c r="B73" s="3">
        <v>0</v>
      </c>
      <c r="C73" s="3">
        <f t="shared" si="0"/>
        <v>0</v>
      </c>
    </row>
    <row r="74" spans="1:3" ht="8.25">
      <c r="A74" s="2" t="s">
        <v>44</v>
      </c>
      <c r="B74" s="3">
        <v>0</v>
      </c>
      <c r="C74" s="3">
        <f t="shared" si="0"/>
        <v>0</v>
      </c>
    </row>
    <row r="75" spans="1:3" ht="8.25">
      <c r="A75" s="2" t="s">
        <v>45</v>
      </c>
      <c r="B75" s="3">
        <v>0</v>
      </c>
      <c r="C75" s="3">
        <f t="shared" si="0"/>
        <v>0</v>
      </c>
    </row>
    <row r="76" spans="1:3" ht="8.25">
      <c r="A76" s="2" t="s">
        <v>46</v>
      </c>
      <c r="B76" s="3">
        <v>0</v>
      </c>
      <c r="C76" s="3">
        <f t="shared" si="0"/>
        <v>0</v>
      </c>
    </row>
    <row r="78" ht="8.25">
      <c r="A78" s="1" t="s">
        <v>47</v>
      </c>
    </row>
    <row r="79" ht="8.25">
      <c r="A79" s="1" t="s">
        <v>185</v>
      </c>
    </row>
    <row r="80" ht="8.25">
      <c r="C80" s="6" t="s">
        <v>12</v>
      </c>
    </row>
    <row r="81" spans="1:3" ht="8.25">
      <c r="A81" s="2" t="s">
        <v>2</v>
      </c>
      <c r="B81" s="2" t="s">
        <v>199</v>
      </c>
      <c r="C81" s="2" t="s">
        <v>3</v>
      </c>
    </row>
    <row r="82" spans="1:3" ht="8.25">
      <c r="A82" s="2" t="s">
        <v>7</v>
      </c>
      <c r="B82" s="3">
        <f>SUM(B83+B94)</f>
        <v>2263733.4</v>
      </c>
      <c r="C82" s="3">
        <f>SUM(C83+C94)</f>
        <v>4662060.76</v>
      </c>
    </row>
    <row r="83" spans="1:3" ht="8.25">
      <c r="A83" s="2" t="s">
        <v>8</v>
      </c>
      <c r="B83" s="3">
        <f>SUM(B84+B88+B89)</f>
        <v>1837346.88</v>
      </c>
      <c r="C83" s="3">
        <f>SUM(C84+C88+C89)</f>
        <v>3874554.29</v>
      </c>
    </row>
    <row r="84" spans="1:3" ht="8.25">
      <c r="A84" s="2" t="s">
        <v>33</v>
      </c>
      <c r="B84" s="3">
        <f>SUM(B85:B87)</f>
        <v>25317.63</v>
      </c>
      <c r="C84" s="3">
        <f>SUM(C85:C87)</f>
        <v>87077.34</v>
      </c>
    </row>
    <row r="85" spans="1:3" ht="8.25">
      <c r="A85" s="2" t="s">
        <v>34</v>
      </c>
      <c r="B85" s="3">
        <v>0</v>
      </c>
      <c r="C85" s="3">
        <v>0</v>
      </c>
    </row>
    <row r="86" spans="1:3" ht="8.25">
      <c r="A86" s="2" t="s">
        <v>35</v>
      </c>
      <c r="B86" s="3">
        <v>0</v>
      </c>
      <c r="C86" s="3">
        <v>0</v>
      </c>
    </row>
    <row r="87" spans="1:3" ht="8.25">
      <c r="A87" s="2" t="s">
        <v>36</v>
      </c>
      <c r="B87" s="3">
        <v>25317.63</v>
      </c>
      <c r="C87" s="3">
        <v>87077.34</v>
      </c>
    </row>
    <row r="88" spans="1:3" ht="8.25">
      <c r="A88" s="2" t="s">
        <v>37</v>
      </c>
      <c r="B88" s="3">
        <v>0</v>
      </c>
      <c r="C88" s="3">
        <v>0</v>
      </c>
    </row>
    <row r="89" spans="1:3" ht="8.25">
      <c r="A89" s="2" t="s">
        <v>38</v>
      </c>
      <c r="B89" s="3">
        <f>SUM(B90:B93)</f>
        <v>1812029.25</v>
      </c>
      <c r="C89" s="3">
        <f>SUM(C90:C93)</f>
        <v>3787476.95</v>
      </c>
    </row>
    <row r="90" spans="1:3" ht="8.25">
      <c r="A90" s="2" t="s">
        <v>39</v>
      </c>
      <c r="B90" s="3">
        <v>299127.3</v>
      </c>
      <c r="C90" s="3">
        <v>892538.27</v>
      </c>
    </row>
    <row r="91" spans="1:3" ht="8.25">
      <c r="A91" s="2" t="s">
        <v>40</v>
      </c>
      <c r="B91" s="3">
        <v>62315.26</v>
      </c>
      <c r="C91" s="3">
        <v>145584.14</v>
      </c>
    </row>
    <row r="92" spans="1:3" ht="8.25">
      <c r="A92" s="2" t="s">
        <v>169</v>
      </c>
      <c r="B92" s="3">
        <v>748788.13</v>
      </c>
      <c r="C92" s="3">
        <v>1675579.85</v>
      </c>
    </row>
    <row r="93" spans="1:3" ht="8.25">
      <c r="A93" s="2" t="s">
        <v>170</v>
      </c>
      <c r="B93" s="3">
        <v>701798.56</v>
      </c>
      <c r="C93" s="3">
        <v>1073774.69</v>
      </c>
    </row>
    <row r="94" spans="1:3" ht="8.25">
      <c r="A94" s="2" t="s">
        <v>41</v>
      </c>
      <c r="B94" s="3">
        <f>SUM(B95+B98+B99)</f>
        <v>426386.52</v>
      </c>
      <c r="C94" s="3">
        <f>SUM(C95+C98+C99)</f>
        <v>787506.47</v>
      </c>
    </row>
    <row r="95" spans="1:3" ht="8.25">
      <c r="A95" s="2" t="s">
        <v>42</v>
      </c>
      <c r="B95" s="3">
        <f>SUM(B96:B97)</f>
        <v>426386.52</v>
      </c>
      <c r="C95" s="3">
        <f>SUM(C96:C97)</f>
        <v>787506.47</v>
      </c>
    </row>
    <row r="96" spans="1:3" ht="8.25">
      <c r="A96" s="2" t="s">
        <v>43</v>
      </c>
      <c r="B96" s="3">
        <v>178791.64</v>
      </c>
      <c r="C96" s="3">
        <v>198762.51</v>
      </c>
    </row>
    <row r="97" spans="1:3" ht="8.25">
      <c r="A97" s="2" t="s">
        <v>44</v>
      </c>
      <c r="B97" s="3">
        <v>247594.88</v>
      </c>
      <c r="C97" s="3">
        <v>588743.96</v>
      </c>
    </row>
    <row r="98" spans="1:3" ht="8.25">
      <c r="A98" s="2" t="s">
        <v>45</v>
      </c>
      <c r="B98" s="3">
        <v>0</v>
      </c>
      <c r="C98" s="3">
        <f>B98</f>
        <v>0</v>
      </c>
    </row>
    <row r="99" spans="1:3" ht="8.25">
      <c r="A99" s="2" t="s">
        <v>46</v>
      </c>
      <c r="B99" s="3">
        <v>0</v>
      </c>
      <c r="C99" s="3">
        <f>B99</f>
        <v>0</v>
      </c>
    </row>
    <row r="101" ht="8.25">
      <c r="A101" s="1" t="s">
        <v>171</v>
      </c>
    </row>
    <row r="102" ht="8.25">
      <c r="A102" s="1" t="s">
        <v>172</v>
      </c>
    </row>
    <row r="103" ht="8.25">
      <c r="A103" s="1" t="s">
        <v>10</v>
      </c>
    </row>
    <row r="104" ht="8.25">
      <c r="A104" s="1" t="s">
        <v>11</v>
      </c>
    </row>
    <row r="106" ht="8.25">
      <c r="B106" s="5"/>
    </row>
    <row r="107" ht="8.25">
      <c r="C107" s="5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Sartori Juniro</dc:creator>
  <cp:keywords/>
  <dc:description/>
  <cp:lastModifiedBy>webmaster</cp:lastModifiedBy>
  <cp:lastPrinted>2005-05-13T19:32:21Z</cp:lastPrinted>
  <dcterms:created xsi:type="dcterms:W3CDTF">2002-09-09T14:12:45Z</dcterms:created>
  <dcterms:modified xsi:type="dcterms:W3CDTF">2005-10-25T12:53:03Z</dcterms:modified>
  <cp:category/>
  <cp:version/>
  <cp:contentType/>
  <cp:contentStatus/>
</cp:coreProperties>
</file>